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tabRatio="820" activeTab="0"/>
  </bookViews>
  <sheets>
    <sheet name="SPEC" sheetId="1" r:id="rId1"/>
  </sheets>
  <definedNames>
    <definedName name="_xlnm.Print_Area" localSheetId="0">'SPEC'!$A$1:$L$110</definedName>
  </definedNames>
  <calcPr fullCalcOnLoad="1"/>
</workbook>
</file>

<file path=xl/sharedStrings.xml><?xml version="1.0" encoding="utf-8"?>
<sst xmlns="http://schemas.openxmlformats.org/spreadsheetml/2006/main" count="149" uniqueCount="86">
  <si>
    <t>SPECIFICATION FOR APPROVAL</t>
  </si>
  <si>
    <t>----------------------------------------------------------------</t>
  </si>
  <si>
    <t xml:space="preserve">CUSTOMER: </t>
  </si>
  <si>
    <t>DATE:</t>
  </si>
  <si>
    <t>18TH/05,2018</t>
  </si>
  <si>
    <t>VER:1.1</t>
  </si>
  <si>
    <t>PART NO.:</t>
  </si>
  <si>
    <r>
      <t>TCB18X10X7-502Y</t>
    </r>
    <r>
      <rPr>
        <b/>
        <sz val="12"/>
        <rFont val="宋体"/>
        <family val="0"/>
      </rPr>
      <t>（</t>
    </r>
    <r>
      <rPr>
        <b/>
        <sz val="12"/>
        <rFont val="Arial Narrow"/>
        <family val="2"/>
      </rPr>
      <t>Φ0.7 29.5TSX2</t>
    </r>
    <r>
      <rPr>
        <b/>
        <sz val="12"/>
        <rFont val="宋体"/>
        <family val="0"/>
      </rPr>
      <t>）</t>
    </r>
  </si>
  <si>
    <t xml:space="preserve">DWG.NO.:     </t>
  </si>
  <si>
    <t>CUSTOMER PART No.:</t>
  </si>
  <si>
    <t>T18*10*7-C</t>
  </si>
  <si>
    <t>CUST.DWG.No.:</t>
  </si>
  <si>
    <t xml:space="preserve"> (1) MECHANICAL ASSEMBLY</t>
  </si>
  <si>
    <t>A</t>
  </si>
  <si>
    <t xml:space="preserve"> </t>
  </si>
  <si>
    <t>(MAX)</t>
  </si>
  <si>
    <t>mm</t>
  </si>
  <si>
    <t>B</t>
  </si>
  <si>
    <t>±</t>
  </si>
  <si>
    <t>C</t>
  </si>
  <si>
    <t>(REF)</t>
  </si>
  <si>
    <t>D</t>
  </si>
  <si>
    <t>E</t>
  </si>
  <si>
    <t>F</t>
  </si>
  <si>
    <t>G</t>
  </si>
  <si>
    <t>H</t>
  </si>
  <si>
    <t>I</t>
  </si>
  <si>
    <t xml:space="preserve">  </t>
  </si>
  <si>
    <t xml:space="preserve">    </t>
  </si>
  <si>
    <t>备注:产品要浸凡立水</t>
  </si>
  <si>
    <t>J</t>
  </si>
  <si>
    <t xml:space="preserve"> (2) ELECTRICAL REQUIREMENTS</t>
  </si>
  <si>
    <t xml:space="preserve">  (3)  SCHEMATIC</t>
  </si>
  <si>
    <t xml:space="preserve">                  TEST    FREQ</t>
  </si>
  <si>
    <t>1.0KHZ  0.25V</t>
  </si>
  <si>
    <t>L(1-2)=L(4-3)</t>
  </si>
  <si>
    <t>MH</t>
  </si>
  <si>
    <r>
      <t>（</t>
    </r>
    <r>
      <rPr>
        <sz val="12"/>
        <rFont val="Arial Narrow"/>
        <family val="2"/>
      </rPr>
      <t>MIN</t>
    </r>
    <r>
      <rPr>
        <sz val="12"/>
        <rFont val="宋体"/>
        <family val="0"/>
      </rPr>
      <t>）</t>
    </r>
  </si>
  <si>
    <t>DCR</t>
  </si>
  <si>
    <t>mΩ</t>
  </si>
  <si>
    <t>耐压</t>
  </si>
  <si>
    <t>V</t>
  </si>
  <si>
    <t xml:space="preserve"> (4) TEST INSTRUMENTS</t>
  </si>
  <si>
    <t xml:space="preserve">       CH-1062ALCR</t>
  </si>
  <si>
    <t xml:space="preserve">       CH-502BC</t>
  </si>
  <si>
    <t>MATERIAL</t>
  </si>
  <si>
    <t>SPEC</t>
  </si>
  <si>
    <t>耐温等级</t>
  </si>
  <si>
    <t>SUPPLIER</t>
  </si>
  <si>
    <t>REMARK</t>
  </si>
  <si>
    <t xml:space="preserve">CORE </t>
  </si>
  <si>
    <r>
      <t>TC18X10X7(</t>
    </r>
    <r>
      <rPr>
        <sz val="12"/>
        <rFont val="宋体"/>
        <family val="0"/>
      </rPr>
      <t>锰芯材质）</t>
    </r>
    <r>
      <rPr>
        <sz val="12"/>
        <rFont val="Arial Narrow"/>
        <family val="2"/>
      </rPr>
      <t>R10</t>
    </r>
  </si>
  <si>
    <r>
      <t>120</t>
    </r>
    <r>
      <rPr>
        <sz val="12"/>
        <rFont val="宋体"/>
        <family val="0"/>
      </rPr>
      <t>℃</t>
    </r>
  </si>
  <si>
    <r>
      <t>SHANG HAI ZHI DI ELECTRONICS 
SCIENCE&amp;TECHNOLOGY CO., LTD./</t>
    </r>
    <r>
      <rPr>
        <sz val="8"/>
        <rFont val="宋体"/>
        <family val="0"/>
      </rPr>
      <t>亚雷磁芯</t>
    </r>
  </si>
  <si>
    <t>WIRE</t>
  </si>
  <si>
    <r>
      <t>2UEW</t>
    </r>
    <r>
      <rPr>
        <sz val="12"/>
        <rFont val="細明體"/>
        <family val="3"/>
      </rPr>
      <t>ψ</t>
    </r>
    <r>
      <rPr>
        <sz val="12"/>
        <rFont val="Arial Narrow"/>
        <family val="2"/>
      </rPr>
      <t>0.7mm</t>
    </r>
  </si>
  <si>
    <r>
      <t>130</t>
    </r>
    <r>
      <rPr>
        <sz val="12"/>
        <rFont val="宋体"/>
        <family val="0"/>
      </rPr>
      <t>℃</t>
    </r>
    <r>
      <rPr>
        <sz val="12"/>
        <rFont val="Arial Narrow"/>
        <family val="2"/>
      </rPr>
      <t>/130</t>
    </r>
    <r>
      <rPr>
        <sz val="12"/>
        <rFont val="宋体"/>
        <family val="0"/>
      </rPr>
      <t>℃</t>
    </r>
  </si>
  <si>
    <t>PACIFIC ELECTRIC WIRE&amp;CABLE(SHEN ZHEN)CO.,LTD.</t>
  </si>
  <si>
    <t>E201757</t>
  </si>
  <si>
    <t>WINDING</t>
  </si>
  <si>
    <t>29.5TS*2 (REF)</t>
  </si>
  <si>
    <t>PCB</t>
  </si>
  <si>
    <t>9.6X8.5X1.2</t>
  </si>
  <si>
    <r>
      <t>150</t>
    </r>
    <r>
      <rPr>
        <sz val="12"/>
        <rFont val="宋体"/>
        <family val="0"/>
      </rPr>
      <t>℃</t>
    </r>
  </si>
  <si>
    <t>云泰绝缘材料制品厂</t>
  </si>
  <si>
    <t>E224772</t>
  </si>
  <si>
    <t>APPROVED BY</t>
  </si>
  <si>
    <t>CHECKED BY</t>
  </si>
  <si>
    <t>DRAWN BY</t>
  </si>
  <si>
    <t>KUANGTIANJU</t>
  </si>
  <si>
    <t>LUOLI</t>
  </si>
  <si>
    <t>HUA    XIN    ELECTRONICS    CO., LTD</t>
  </si>
  <si>
    <t xml:space="preserve">FR-EA-003  V1.1 </t>
  </si>
  <si>
    <t>TEST DATA FOR  SAMPLES</t>
  </si>
  <si>
    <t>-----------------------------------------------------</t>
  </si>
  <si>
    <r>
      <t>TCB18X10X7-502Y</t>
    </r>
    <r>
      <rPr>
        <b/>
        <sz val="12"/>
        <rFont val="宋体"/>
        <family val="0"/>
      </rPr>
      <t>（∮</t>
    </r>
    <r>
      <rPr>
        <b/>
        <sz val="12"/>
        <rFont val="Arial Narrow"/>
        <family val="2"/>
      </rPr>
      <t>0.7 29.5TSX2)</t>
    </r>
  </si>
  <si>
    <t>T18*10*10*7-C</t>
  </si>
  <si>
    <t>MEAS</t>
  </si>
  <si>
    <t>ITEM</t>
  </si>
  <si>
    <t>YOUR  SUGGEST</t>
  </si>
  <si>
    <t>AVERAGE</t>
  </si>
  <si>
    <t>R</t>
  </si>
  <si>
    <r>
      <t xml:space="preserve">    TEST  CONDITION  :                TEMP.25 ±3 </t>
    </r>
    <r>
      <rPr>
        <sz val="12"/>
        <rFont val="新細明體"/>
        <family val="1"/>
      </rPr>
      <t>℃</t>
    </r>
    <r>
      <rPr>
        <sz val="12"/>
        <rFont val="Arial Narrow"/>
        <family val="2"/>
      </rPr>
      <t xml:space="preserve">               R.H.60~80 %</t>
    </r>
  </si>
  <si>
    <t>REMARK:</t>
  </si>
  <si>
    <t>-------------------------------------------------------</t>
  </si>
  <si>
    <t>TEST  FREQ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</si>
</sst>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&quot;$&quot;* #,##0_-;\-&quot;$&quot;* #,##0_-;_-&quot;$&quot;* &quot;-&quot;_-;_-@_-"/>
    <numFmt numFmtId="180" formatCode="0.00_);[Red]\(0.00\)"/>
    <numFmt numFmtId="181" formatCode="0.0"/>
    <numFmt numFmtId="182" formatCode="0.0_ "/>
  </numFmts>
  <fonts count="37">
    <font>
      <sz val="12"/>
      <name val="新細明體"/>
      <family val="1"/>
    </font>
    <font>
      <sz val="12"/>
      <name val="宋体"/>
      <family val="0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宋体"/>
      <family val="0"/>
    </font>
    <font>
      <b/>
      <sz val="12"/>
      <name val="Arial Narrow"/>
      <family val="2"/>
    </font>
    <font>
      <sz val="9"/>
      <name val="Arial Narrow"/>
      <family val="2"/>
    </font>
    <font>
      <sz val="12"/>
      <name val="Times New Roman"/>
      <family val="1"/>
    </font>
    <font>
      <sz val="12"/>
      <name val="細明體"/>
      <family val="3"/>
    </font>
    <font>
      <sz val="8"/>
      <name val="Times New Roman"/>
      <family val="1"/>
    </font>
    <font>
      <sz val="9"/>
      <name val="宋体"/>
      <family val="0"/>
    </font>
    <font>
      <sz val="11"/>
      <name val="Arial Narrow"/>
      <family val="2"/>
    </font>
    <font>
      <sz val="11"/>
      <name val="宋体"/>
      <family val="0"/>
    </font>
    <font>
      <sz val="10"/>
      <name val="細明體"/>
      <family val="3"/>
    </font>
    <font>
      <sz val="8"/>
      <name val="Arial Narrow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4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9" fillId="0" borderId="3" applyNumberFormat="0" applyFill="0" applyAlignment="0" applyProtection="0"/>
    <xf numFmtId="0" fontId="17" fillId="7" borderId="0" applyNumberFormat="0" applyBorder="0" applyAlignment="0" applyProtection="0"/>
    <xf numFmtId="0" fontId="23" fillId="0" borderId="4" applyNumberFormat="0" applyFill="0" applyAlignment="0" applyProtection="0"/>
    <xf numFmtId="0" fontId="17" fillId="3" borderId="0" applyNumberFormat="0" applyBorder="0" applyAlignment="0" applyProtection="0"/>
    <xf numFmtId="0" fontId="28" fillId="2" borderId="5" applyNumberFormat="0" applyAlignment="0" applyProtection="0"/>
    <xf numFmtId="0" fontId="32" fillId="2" borderId="1" applyNumberFormat="0" applyAlignment="0" applyProtection="0"/>
    <xf numFmtId="0" fontId="34" fillId="8" borderId="6" applyNumberFormat="0" applyAlignment="0" applyProtection="0"/>
    <xf numFmtId="0" fontId="21" fillId="9" borderId="0" applyNumberFormat="0" applyBorder="0" applyAlignment="0" applyProtection="0"/>
    <xf numFmtId="0" fontId="17" fillId="10" borderId="0" applyNumberFormat="0" applyBorder="0" applyAlignment="0" applyProtection="0"/>
    <xf numFmtId="0" fontId="30" fillId="0" borderId="7" applyNumberFormat="0" applyFill="0" applyAlignment="0" applyProtection="0"/>
    <xf numFmtId="0" fontId="18" fillId="0" borderId="8" applyNumberFormat="0" applyFill="0" applyAlignment="0" applyProtection="0"/>
    <xf numFmtId="0" fontId="26" fillId="9" borderId="0" applyNumberFormat="0" applyBorder="0" applyAlignment="0" applyProtection="0"/>
    <xf numFmtId="0" fontId="29" fillId="11" borderId="0" applyNumberFormat="0" applyBorder="0" applyAlignment="0" applyProtection="0"/>
    <xf numFmtId="0" fontId="21" fillId="12" borderId="0" applyNumberFormat="0" applyBorder="0" applyAlignment="0" applyProtection="0"/>
    <xf numFmtId="0" fontId="1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17" fillId="16" borderId="0" applyNumberFormat="0" applyBorder="0" applyAlignment="0" applyProtection="0"/>
    <xf numFmtId="0" fontId="2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</cellStyleXfs>
  <cellXfs count="250">
    <xf numFmtId="49" fontId="0" fillId="0" borderId="0" xfId="0" applyAlignment="1">
      <alignment/>
    </xf>
    <xf numFmtId="49" fontId="2" fillId="0" borderId="0" xfId="0" applyFont="1" applyFill="1" applyAlignment="1">
      <alignment vertical="center"/>
    </xf>
    <xf numFmtId="49" fontId="3" fillId="0" borderId="0" xfId="0" applyFont="1" applyAlignment="1">
      <alignment vertical="center"/>
    </xf>
    <xf numFmtId="49" fontId="2" fillId="0" borderId="0" xfId="0" applyFont="1" applyAlignment="1">
      <alignment vertical="center"/>
    </xf>
    <xf numFmtId="49" fontId="4" fillId="2" borderId="0" xfId="0" applyFont="1" applyFill="1" applyAlignment="1">
      <alignment horizontal="center"/>
    </xf>
    <xf numFmtId="49" fontId="5" fillId="2" borderId="0" xfId="0" applyFont="1" applyFill="1" applyAlignment="1">
      <alignment horizontal="center" vertical="center"/>
    </xf>
    <xf numFmtId="49" fontId="2" fillId="2" borderId="0" xfId="0" applyFont="1" applyFill="1" applyAlignment="1">
      <alignment vertical="center"/>
    </xf>
    <xf numFmtId="49" fontId="2" fillId="2" borderId="9" xfId="0" applyFont="1" applyFill="1" applyBorder="1" applyAlignment="1">
      <alignment vertical="center"/>
    </xf>
    <xf numFmtId="49" fontId="6" fillId="2" borderId="10" xfId="0" applyFont="1" applyFill="1" applyBorder="1" applyAlignment="1">
      <alignment horizontal="left" vertical="center"/>
    </xf>
    <xf numFmtId="49" fontId="2" fillId="2" borderId="10" xfId="0" applyFont="1" applyFill="1" applyBorder="1" applyAlignment="1">
      <alignment vertical="center"/>
    </xf>
    <xf numFmtId="49" fontId="2" fillId="0" borderId="10" xfId="0" applyFont="1" applyFill="1" applyBorder="1" applyAlignment="1">
      <alignment vertical="center"/>
    </xf>
    <xf numFmtId="49" fontId="2" fillId="0" borderId="11" xfId="0" applyFont="1" applyFill="1" applyBorder="1" applyAlignment="1">
      <alignment vertical="center"/>
    </xf>
    <xf numFmtId="49" fontId="2" fillId="2" borderId="9" xfId="0" applyFont="1" applyFill="1" applyBorder="1" applyAlignment="1">
      <alignment horizontal="left" vertical="center"/>
    </xf>
    <xf numFmtId="49" fontId="2" fillId="2" borderId="10" xfId="0" applyFont="1" applyFill="1" applyBorder="1" applyAlignment="1">
      <alignment horizontal="left" vertical="center"/>
    </xf>
    <xf numFmtId="49" fontId="7" fillId="0" borderId="10" xfId="0" applyFont="1" applyFill="1" applyBorder="1" applyAlignment="1">
      <alignment horizontal="left" vertical="center"/>
    </xf>
    <xf numFmtId="49" fontId="2" fillId="2" borderId="12" xfId="0" applyFont="1" applyFill="1" applyBorder="1" applyAlignment="1">
      <alignment vertical="center"/>
    </xf>
    <xf numFmtId="49" fontId="7" fillId="2" borderId="13" xfId="0" applyFont="1" applyFill="1" applyBorder="1" applyAlignment="1">
      <alignment vertical="center"/>
    </xf>
    <xf numFmtId="49" fontId="2" fillId="2" borderId="13" xfId="0" applyFont="1" applyFill="1" applyBorder="1" applyAlignment="1">
      <alignment vertical="center"/>
    </xf>
    <xf numFmtId="49" fontId="2" fillId="2" borderId="9" xfId="0" applyFont="1" applyFill="1" applyBorder="1" applyAlignment="1">
      <alignment horizontal="left" vertical="center" shrinkToFit="1"/>
    </xf>
    <xf numFmtId="49" fontId="2" fillId="2" borderId="10" xfId="0" applyFont="1" applyFill="1" applyBorder="1" applyAlignment="1">
      <alignment horizontal="left" vertical="center" shrinkToFit="1"/>
    </xf>
    <xf numFmtId="49" fontId="5" fillId="0" borderId="13" xfId="0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left" vertical="center"/>
    </xf>
    <xf numFmtId="2" fontId="5" fillId="2" borderId="13" xfId="0" applyNumberFormat="1" applyFont="1" applyFill="1" applyBorder="1" applyAlignment="1">
      <alignment horizontal="center" vertical="center"/>
    </xf>
    <xf numFmtId="49" fontId="2" fillId="0" borderId="13" xfId="0" applyFont="1" applyFill="1" applyBorder="1" applyAlignment="1">
      <alignment vertical="center"/>
    </xf>
    <xf numFmtId="49" fontId="2" fillId="0" borderId="12" xfId="0" applyFont="1" applyBorder="1" applyAlignment="1">
      <alignment vertical="center"/>
    </xf>
    <xf numFmtId="49" fontId="2" fillId="0" borderId="13" xfId="0" applyFont="1" applyBorder="1" applyAlignment="1">
      <alignment vertical="center"/>
    </xf>
    <xf numFmtId="49" fontId="2" fillId="0" borderId="14" xfId="0" applyFont="1" applyFill="1" applyBorder="1" applyAlignment="1">
      <alignment vertical="center"/>
    </xf>
    <xf numFmtId="49" fontId="2" fillId="2" borderId="11" xfId="0" applyFont="1" applyFill="1" applyBorder="1" applyAlignment="1">
      <alignment horizontal="center" vertical="center"/>
    </xf>
    <xf numFmtId="49" fontId="2" fillId="0" borderId="15" xfId="0" applyFont="1" applyBorder="1" applyAlignment="1">
      <alignment vertical="center"/>
    </xf>
    <xf numFmtId="49" fontId="2" fillId="0" borderId="0" xfId="0" applyFont="1" applyBorder="1" applyAlignment="1">
      <alignment vertical="center"/>
    </xf>
    <xf numFmtId="49" fontId="2" fillId="0" borderId="16" xfId="0" applyFont="1" applyFill="1" applyBorder="1" applyAlignment="1">
      <alignment vertical="center"/>
    </xf>
    <xf numFmtId="49" fontId="2" fillId="0" borderId="15" xfId="0" applyFont="1" applyBorder="1" applyAlignment="1">
      <alignment horizontal="center" vertical="center"/>
    </xf>
    <xf numFmtId="49" fontId="2" fillId="2" borderId="15" xfId="0" applyFont="1" applyFill="1" applyBorder="1" applyAlignment="1">
      <alignment vertical="center"/>
    </xf>
    <xf numFmtId="49" fontId="2" fillId="2" borderId="0" xfId="0" applyFont="1" applyFill="1" applyBorder="1" applyAlignment="1">
      <alignment vertical="center"/>
    </xf>
    <xf numFmtId="49" fontId="2" fillId="2" borderId="0" xfId="0" applyFont="1" applyFill="1" applyBorder="1" applyAlignment="1">
      <alignment horizontal="center" vertical="center"/>
    </xf>
    <xf numFmtId="49" fontId="6" fillId="2" borderId="17" xfId="0" applyFont="1" applyFill="1" applyBorder="1" applyAlignment="1">
      <alignment vertical="center"/>
    </xf>
    <xf numFmtId="49" fontId="2" fillId="2" borderId="18" xfId="0" applyFont="1" applyFill="1" applyBorder="1" applyAlignment="1">
      <alignment vertical="center"/>
    </xf>
    <xf numFmtId="49" fontId="2" fillId="2" borderId="18" xfId="0" applyFont="1" applyFill="1" applyBorder="1" applyAlignment="1">
      <alignment horizontal="center" vertical="center"/>
    </xf>
    <xf numFmtId="49" fontId="2" fillId="0" borderId="19" xfId="0" applyFont="1" applyFill="1" applyBorder="1" applyAlignment="1">
      <alignment vertical="center"/>
    </xf>
    <xf numFmtId="49" fontId="2" fillId="0" borderId="14" xfId="0" applyFont="1" applyFill="1" applyBorder="1" applyAlignment="1">
      <alignment horizontal="center" vertical="center"/>
    </xf>
    <xf numFmtId="49" fontId="2" fillId="2" borderId="17" xfId="0" applyFont="1" applyFill="1" applyBorder="1" applyAlignment="1">
      <alignment vertical="center"/>
    </xf>
    <xf numFmtId="49" fontId="2" fillId="2" borderId="9" xfId="0" applyFont="1" applyFill="1" applyBorder="1" applyAlignment="1">
      <alignment horizontal="center" vertical="center"/>
    </xf>
    <xf numFmtId="49" fontId="2" fillId="2" borderId="10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49" fontId="8" fillId="2" borderId="18" xfId="0" applyFont="1" applyFill="1" applyBorder="1" applyAlignment="1">
      <alignment horizontal="center" vertical="center"/>
    </xf>
    <xf numFmtId="180" fontId="7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9" fontId="1" fillId="2" borderId="13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49" fontId="2" fillId="2" borderId="9" xfId="0" applyFont="1" applyFill="1" applyBorder="1" applyAlignment="1">
      <alignment horizontal="center" vertical="center" shrinkToFit="1"/>
    </xf>
    <xf numFmtId="181" fontId="2" fillId="2" borderId="9" xfId="0" applyNumberFormat="1" applyFont="1" applyFill="1" applyBorder="1" applyAlignment="1">
      <alignment horizontal="center" vertical="center"/>
    </xf>
    <xf numFmtId="49" fontId="9" fillId="0" borderId="10" xfId="0" applyFont="1" applyFill="1" applyBorder="1" applyAlignment="1">
      <alignment horizontal="center" vertical="center"/>
    </xf>
    <xf numFmtId="49" fontId="2" fillId="2" borderId="14" xfId="0" applyFont="1" applyFill="1" applyBorder="1" applyAlignment="1">
      <alignment horizontal="center" vertical="center"/>
    </xf>
    <xf numFmtId="49" fontId="1" fillId="2" borderId="9" xfId="0" applyFont="1" applyFill="1" applyBorder="1" applyAlignment="1">
      <alignment horizontal="center" vertical="center" shrinkToFit="1"/>
    </xf>
    <xf numFmtId="49" fontId="2" fillId="2" borderId="10" xfId="0" applyFont="1" applyFill="1" applyBorder="1" applyAlignment="1">
      <alignment horizontal="center" vertical="center" shrinkToFit="1"/>
    </xf>
    <xf numFmtId="49" fontId="10" fillId="0" borderId="10" xfId="0" applyFont="1" applyFill="1" applyBorder="1" applyAlignment="1">
      <alignment horizontal="center" vertical="center"/>
    </xf>
    <xf numFmtId="181" fontId="2" fillId="2" borderId="10" xfId="0" applyNumberFormat="1" applyFont="1" applyFill="1" applyBorder="1" applyAlignment="1">
      <alignment horizontal="center" vertical="center"/>
    </xf>
    <xf numFmtId="49" fontId="2" fillId="2" borderId="13" xfId="0" applyFont="1" applyFill="1" applyBorder="1" applyAlignment="1">
      <alignment horizontal="center" vertical="center"/>
    </xf>
    <xf numFmtId="49" fontId="1" fillId="2" borderId="12" xfId="0" applyFont="1" applyFill="1" applyBorder="1" applyAlignment="1">
      <alignment vertical="center"/>
    </xf>
    <xf numFmtId="49" fontId="2" fillId="2" borderId="14" xfId="0" applyFont="1" applyFill="1" applyBorder="1" applyAlignment="1">
      <alignment vertical="center"/>
    </xf>
    <xf numFmtId="49" fontId="2" fillId="2" borderId="17" xfId="0" applyFont="1" applyFill="1" applyBorder="1" applyAlignment="1">
      <alignment horizontal="center" vertical="center"/>
    </xf>
    <xf numFmtId="49" fontId="2" fillId="2" borderId="11" xfId="0" applyFont="1" applyFill="1" applyBorder="1" applyAlignment="1">
      <alignment horizontal="center" vertical="center" shrinkToFit="1"/>
    </xf>
    <xf numFmtId="49" fontId="2" fillId="2" borderId="12" xfId="0" applyFont="1" applyFill="1" applyBorder="1" applyAlignment="1">
      <alignment vertical="center" shrinkToFit="1"/>
    </xf>
    <xf numFmtId="49" fontId="2" fillId="2" borderId="14" xfId="0" applyFont="1" applyFill="1" applyBorder="1" applyAlignment="1">
      <alignment vertical="center" shrinkToFit="1"/>
    </xf>
    <xf numFmtId="49" fontId="11" fillId="2" borderId="10" xfId="0" applyFont="1" applyFill="1" applyBorder="1" applyAlignment="1">
      <alignment horizontal="center" vertical="center" wrapText="1"/>
    </xf>
    <xf numFmtId="49" fontId="2" fillId="2" borderId="20" xfId="0" applyFont="1" applyFill="1" applyBorder="1" applyAlignment="1">
      <alignment horizontal="center" vertical="center"/>
    </xf>
    <xf numFmtId="49" fontId="2" fillId="0" borderId="9" xfId="0" applyFont="1" applyFill="1" applyBorder="1" applyAlignment="1">
      <alignment vertical="center"/>
    </xf>
    <xf numFmtId="49" fontId="10" fillId="2" borderId="11" xfId="0" applyFont="1" applyFill="1" applyBorder="1" applyAlignment="1">
      <alignment vertical="center" shrinkToFit="1"/>
    </xf>
    <xf numFmtId="49" fontId="12" fillId="2" borderId="12" xfId="0" applyFont="1" applyFill="1" applyBorder="1" applyAlignment="1">
      <alignment horizontal="center" vertical="center" wrapText="1"/>
    </xf>
    <xf numFmtId="49" fontId="2" fillId="2" borderId="21" xfId="0" applyFont="1" applyFill="1" applyBorder="1" applyAlignment="1">
      <alignment horizontal="center" vertical="center"/>
    </xf>
    <xf numFmtId="49" fontId="7" fillId="2" borderId="9" xfId="0" applyFont="1" applyFill="1" applyBorder="1" applyAlignment="1">
      <alignment horizontal="center" vertical="center"/>
    </xf>
    <xf numFmtId="49" fontId="7" fillId="2" borderId="10" xfId="0" applyFont="1" applyFill="1" applyBorder="1" applyAlignment="1">
      <alignment horizontal="center" vertical="center"/>
    </xf>
    <xf numFmtId="49" fontId="7" fillId="2" borderId="11" xfId="0" applyFont="1" applyFill="1" applyBorder="1" applyAlignment="1">
      <alignment horizontal="center" vertical="center"/>
    </xf>
    <xf numFmtId="49" fontId="7" fillId="2" borderId="17" xfId="0" applyFont="1" applyFill="1" applyBorder="1" applyAlignment="1">
      <alignment vertical="center"/>
    </xf>
    <xf numFmtId="49" fontId="7" fillId="2" borderId="19" xfId="0" applyFont="1" applyFill="1" applyBorder="1" applyAlignment="1">
      <alignment vertical="center"/>
    </xf>
    <xf numFmtId="49" fontId="13" fillId="2" borderId="12" xfId="0" applyFont="1" applyFill="1" applyBorder="1" applyAlignment="1">
      <alignment horizontal="center" vertical="center"/>
    </xf>
    <xf numFmtId="49" fontId="2" fillId="2" borderId="21" xfId="0" applyFont="1" applyFill="1" applyBorder="1" applyAlignment="1">
      <alignment horizontal="center" vertical="center" shrinkToFit="1"/>
    </xf>
    <xf numFmtId="49" fontId="1" fillId="2" borderId="10" xfId="0" applyFont="1" applyFill="1" applyBorder="1" applyAlignment="1">
      <alignment horizontal="center" vertical="center" shrinkToFit="1"/>
    </xf>
    <xf numFmtId="49" fontId="1" fillId="2" borderId="11" xfId="0" applyFont="1" applyFill="1" applyBorder="1" applyAlignment="1">
      <alignment horizontal="center" vertical="center" shrinkToFit="1"/>
    </xf>
    <xf numFmtId="49" fontId="14" fillId="2" borderId="9" xfId="0" applyFont="1" applyFill="1" applyBorder="1" applyAlignment="1">
      <alignment horizontal="center" vertical="center"/>
    </xf>
    <xf numFmtId="49" fontId="2" fillId="2" borderId="12" xfId="0" applyFont="1" applyFill="1" applyBorder="1" applyAlignment="1">
      <alignment vertical="top"/>
    </xf>
    <xf numFmtId="49" fontId="2" fillId="2" borderId="14" xfId="0" applyFont="1" applyFill="1" applyBorder="1" applyAlignment="1">
      <alignment vertical="top"/>
    </xf>
    <xf numFmtId="49" fontId="2" fillId="2" borderId="13" xfId="0" applyFont="1" applyFill="1" applyBorder="1" applyAlignment="1">
      <alignment vertical="top"/>
    </xf>
    <xf numFmtId="49" fontId="2" fillId="2" borderId="0" xfId="0" applyFont="1" applyFill="1" applyBorder="1" applyAlignment="1">
      <alignment vertical="top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left" vertical="top"/>
    </xf>
    <xf numFmtId="0" fontId="3" fillId="2" borderId="18" xfId="0" applyNumberFormat="1" applyFont="1" applyFill="1" applyBorder="1" applyAlignment="1">
      <alignment horizontal="left" vertical="top"/>
    </xf>
    <xf numFmtId="0" fontId="3" fillId="2" borderId="19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49" fontId="4" fillId="2" borderId="0" xfId="0" applyFont="1" applyFill="1" applyAlignment="1">
      <alignment horizontal="center" vertical="center"/>
    </xf>
    <xf numFmtId="49" fontId="5" fillId="2" borderId="0" xfId="0" applyFont="1" applyFill="1" applyAlignment="1">
      <alignment vertical="center"/>
    </xf>
    <xf numFmtId="49" fontId="6" fillId="2" borderId="10" xfId="0" applyNumberFormat="1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left" vertical="center"/>
    </xf>
    <xf numFmtId="49" fontId="6" fillId="2" borderId="13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horizontal="left" vertical="center"/>
    </xf>
    <xf numFmtId="49" fontId="2" fillId="2" borderId="12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20" xfId="0" applyFont="1" applyFill="1" applyBorder="1" applyAlignment="1">
      <alignment horizontal="center" vertical="center" wrapText="1"/>
    </xf>
    <xf numFmtId="181" fontId="2" fillId="2" borderId="23" xfId="0" applyNumberFormat="1" applyFont="1" applyFill="1" applyBorder="1" applyAlignment="1">
      <alignment horizontal="center" vertical="center"/>
    </xf>
    <xf numFmtId="181" fontId="2" fillId="2" borderId="20" xfId="0" applyNumberFormat="1" applyFont="1" applyFill="1" applyBorder="1" applyAlignment="1">
      <alignment horizontal="center" vertical="center"/>
    </xf>
    <xf numFmtId="181" fontId="10" fillId="2" borderId="13" xfId="0" applyNumberFormat="1" applyFont="1" applyFill="1" applyBorder="1" applyAlignment="1">
      <alignment horizontal="center" vertical="center"/>
    </xf>
    <xf numFmtId="181" fontId="2" fillId="2" borderId="12" xfId="0" applyNumberFormat="1" applyFont="1" applyFill="1" applyBorder="1" applyAlignment="1">
      <alignment horizontal="center" vertical="center"/>
    </xf>
    <xf numFmtId="49" fontId="2" fillId="2" borderId="23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9" fontId="2" fillId="2" borderId="22" xfId="0" applyFont="1" applyFill="1" applyBorder="1" applyAlignment="1">
      <alignment horizontal="center" vertical="center" wrapText="1"/>
    </xf>
    <xf numFmtId="181" fontId="2" fillId="2" borderId="22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181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49" fontId="2" fillId="2" borderId="21" xfId="0" applyFont="1" applyFill="1" applyBorder="1" applyAlignment="1">
      <alignment vertical="center"/>
    </xf>
    <xf numFmtId="2" fontId="2" fillId="2" borderId="20" xfId="0" applyNumberFormat="1" applyFont="1" applyFill="1" applyBorder="1" applyAlignment="1">
      <alignment horizontal="center" vertical="center"/>
    </xf>
    <xf numFmtId="49" fontId="2" fillId="0" borderId="11" xfId="0" applyFont="1" applyFill="1" applyBorder="1" applyAlignment="1">
      <alignment horizontal="left" vertical="center"/>
    </xf>
    <xf numFmtId="49" fontId="7" fillId="2" borderId="21" xfId="0" applyFont="1" applyFill="1" applyBorder="1" applyAlignment="1">
      <alignment horizontal="center" vertical="center"/>
    </xf>
    <xf numFmtId="181" fontId="2" fillId="2" borderId="13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182" fontId="2" fillId="0" borderId="9" xfId="0" applyNumberFormat="1" applyFont="1" applyFill="1" applyBorder="1" applyAlignment="1">
      <alignment horizontal="center" vertical="center"/>
    </xf>
    <xf numFmtId="49" fontId="2" fillId="0" borderId="0" xfId="0" applyFont="1" applyFill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1" fontId="2" fillId="2" borderId="13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left" vertical="center"/>
    </xf>
    <xf numFmtId="181" fontId="2" fillId="2" borderId="13" xfId="0" applyNumberFormat="1" applyFont="1" applyFill="1" applyBorder="1" applyAlignment="1">
      <alignment horizontal="left" vertical="center"/>
    </xf>
    <xf numFmtId="49" fontId="2" fillId="2" borderId="13" xfId="0" applyFont="1" applyFill="1" applyBorder="1" applyAlignment="1">
      <alignment horizontal="left" vertical="center"/>
    </xf>
    <xf numFmtId="49" fontId="15" fillId="2" borderId="15" xfId="0" applyFont="1" applyFill="1" applyBorder="1" applyAlignment="1">
      <alignment horizontal="center" vertical="center"/>
    </xf>
    <xf numFmtId="49" fontId="2" fillId="2" borderId="16" xfId="0" applyFont="1" applyFill="1" applyBorder="1" applyAlignment="1">
      <alignment horizontal="center" vertical="center"/>
    </xf>
    <xf numFmtId="49" fontId="2" fillId="2" borderId="16" xfId="0" applyFont="1" applyFill="1" applyBorder="1" applyAlignment="1">
      <alignment vertical="center"/>
    </xf>
    <xf numFmtId="49" fontId="2" fillId="2" borderId="19" xfId="0" applyFont="1" applyFill="1" applyBorder="1" applyAlignment="1">
      <alignment vertical="center"/>
    </xf>
    <xf numFmtId="49" fontId="16" fillId="2" borderId="10" xfId="0" applyFont="1" applyFill="1" applyBorder="1" applyAlignment="1">
      <alignment horizontal="center" vertical="center"/>
    </xf>
    <xf numFmtId="49" fontId="16" fillId="2" borderId="11" xfId="0" applyFont="1" applyFill="1" applyBorder="1" applyAlignment="1">
      <alignment horizontal="center" vertical="center"/>
    </xf>
    <xf numFmtId="49" fontId="13" fillId="2" borderId="9" xfId="0" applyFont="1" applyFill="1" applyBorder="1" applyAlignment="1">
      <alignment horizontal="center" vertical="center"/>
    </xf>
    <xf numFmtId="49" fontId="13" fillId="2" borderId="11" xfId="0" applyFont="1" applyFill="1" applyBorder="1" applyAlignment="1">
      <alignment horizontal="center" vertical="center"/>
    </xf>
    <xf numFmtId="49" fontId="8" fillId="2" borderId="13" xfId="0" applyFont="1" applyFill="1" applyBorder="1" applyAlignment="1">
      <alignment horizontal="center" vertical="center" wrapText="1"/>
    </xf>
    <xf numFmtId="49" fontId="8" fillId="2" borderId="14" xfId="0" applyFont="1" applyFill="1" applyBorder="1" applyAlignment="1">
      <alignment horizontal="center" vertical="center" wrapText="1"/>
    </xf>
    <xf numFmtId="49" fontId="2" fillId="2" borderId="9" xfId="0" applyFont="1" applyFill="1" applyBorder="1" applyAlignment="1">
      <alignment horizontal="center" vertical="center" wrapText="1"/>
    </xf>
    <xf numFmtId="49" fontId="2" fillId="2" borderId="11" xfId="0" applyFont="1" applyFill="1" applyBorder="1" applyAlignment="1">
      <alignment horizontal="center" vertical="center" wrapText="1"/>
    </xf>
    <xf numFmtId="49" fontId="13" fillId="2" borderId="13" xfId="0" applyFont="1" applyFill="1" applyBorder="1" applyAlignment="1">
      <alignment horizontal="center" vertical="center"/>
    </xf>
    <xf numFmtId="49" fontId="13" fillId="2" borderId="14" xfId="0" applyFont="1" applyFill="1" applyBorder="1" applyAlignment="1">
      <alignment horizontal="center" vertical="center"/>
    </xf>
    <xf numFmtId="49" fontId="13" fillId="2" borderId="1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right" vertical="center"/>
    </xf>
    <xf numFmtId="0" fontId="7" fillId="2" borderId="10" xfId="0" applyNumberFormat="1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0" borderId="21" xfId="0" applyFont="1" applyFill="1" applyBorder="1" applyAlignment="1">
      <alignment vertical="center"/>
    </xf>
    <xf numFmtId="49" fontId="2" fillId="2" borderId="12" xfId="0" applyFont="1" applyFill="1" applyBorder="1" applyAlignment="1">
      <alignment horizontal="left" vertical="center"/>
    </xf>
    <xf numFmtId="49" fontId="2" fillId="0" borderId="15" xfId="0" applyFont="1" applyFill="1" applyBorder="1" applyAlignment="1">
      <alignment vertical="center"/>
    </xf>
    <xf numFmtId="49" fontId="2" fillId="0" borderId="0" xfId="0" applyFont="1" applyFill="1" applyBorder="1" applyAlignment="1">
      <alignment vertical="center"/>
    </xf>
    <xf numFmtId="49" fontId="2" fillId="2" borderId="15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left" vertical="center" shrinkToFit="1"/>
    </xf>
    <xf numFmtId="0" fontId="2" fillId="2" borderId="10" xfId="0" applyNumberFormat="1" applyFont="1" applyFill="1" applyBorder="1" applyAlignment="1">
      <alignment horizontal="left" vertical="center" shrinkToFit="1"/>
    </xf>
    <xf numFmtId="49" fontId="5" fillId="0" borderId="13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3" fillId="2" borderId="20" xfId="0" applyNumberFormat="1" applyFont="1" applyFill="1" applyBorder="1" applyAlignment="1">
      <alignment horizontal="center" vertical="center" wrapText="1"/>
    </xf>
    <xf numFmtId="0" fontId="13" fillId="2" borderId="14" xfId="0" applyNumberFormat="1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2" fontId="9" fillId="2" borderId="22" xfId="0" applyNumberFormat="1" applyFont="1" applyFill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center" vertical="center" wrapText="1"/>
    </xf>
    <xf numFmtId="0" fontId="13" fillId="2" borderId="19" xfId="0" applyNumberFormat="1" applyFont="1" applyFill="1" applyBorder="1" applyAlignment="1">
      <alignment horizontal="center" vertical="center" wrapText="1"/>
    </xf>
    <xf numFmtId="0" fontId="13" fillId="2" borderId="17" xfId="0" applyNumberFormat="1" applyFont="1" applyFill="1" applyBorder="1" applyAlignment="1">
      <alignment horizontal="center" vertical="center" wrapText="1"/>
    </xf>
    <xf numFmtId="0" fontId="13" fillId="2" borderId="18" xfId="0" applyNumberFormat="1" applyFont="1" applyFill="1" applyBorder="1" applyAlignment="1">
      <alignment horizontal="center" vertical="center" wrapText="1"/>
    </xf>
    <xf numFmtId="180" fontId="7" fillId="0" borderId="20" xfId="0" applyNumberFormat="1" applyFont="1" applyBorder="1" applyAlignment="1">
      <alignment horizontal="center" vertical="center"/>
    </xf>
    <xf numFmtId="181" fontId="2" fillId="2" borderId="0" xfId="0" applyNumberFormat="1" applyFont="1" applyFill="1" applyBorder="1" applyAlignment="1">
      <alignment horizontal="center" vertical="center"/>
    </xf>
    <xf numFmtId="181" fontId="2" fillId="2" borderId="20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181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9" fontId="2" fillId="0" borderId="22" xfId="0" applyNumberFormat="1" applyFont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49" fontId="2" fillId="2" borderId="22" xfId="0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2" borderId="9" xfId="0" applyNumberFormat="1" applyFont="1" applyFill="1" applyBorder="1" applyAlignment="1">
      <alignment vertical="center"/>
    </xf>
    <xf numFmtId="2" fontId="2" fillId="2" borderId="23" xfId="0" applyNumberFormat="1" applyFont="1" applyFill="1" applyBorder="1" applyAlignment="1">
      <alignment vertical="center"/>
    </xf>
    <xf numFmtId="2" fontId="2" fillId="2" borderId="21" xfId="0" applyNumberFormat="1" applyFont="1" applyFill="1" applyBorder="1" applyAlignment="1">
      <alignment vertical="center"/>
    </xf>
    <xf numFmtId="180" fontId="2" fillId="2" borderId="21" xfId="0" applyNumberFormat="1" applyFont="1" applyFill="1" applyBorder="1" applyAlignment="1">
      <alignment horizontal="center" vertical="center"/>
    </xf>
    <xf numFmtId="180" fontId="2" fillId="2" borderId="11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0" borderId="10" xfId="0" applyFont="1" applyBorder="1" applyAlignment="1">
      <alignment vertical="center"/>
    </xf>
    <xf numFmtId="49" fontId="2" fillId="2" borderId="15" xfId="0" applyFont="1" applyFill="1" applyBorder="1" applyAlignment="1">
      <alignment horizontal="left" vertical="center"/>
    </xf>
    <xf numFmtId="0" fontId="2" fillId="2" borderId="13" xfId="0" applyNumberFormat="1" applyFont="1" applyFill="1" applyBorder="1" applyAlignment="1">
      <alignment vertical="top"/>
    </xf>
    <xf numFmtId="0" fontId="2" fillId="2" borderId="13" xfId="0" applyNumberFormat="1" applyFont="1" applyFill="1" applyBorder="1" applyAlignment="1">
      <alignment vertical="center"/>
    </xf>
    <xf numFmtId="0" fontId="2" fillId="2" borderId="14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vertical="center"/>
    </xf>
    <xf numFmtId="0" fontId="2" fillId="2" borderId="16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top"/>
    </xf>
    <xf numFmtId="49" fontId="13" fillId="0" borderId="12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0" fontId="13" fillId="0" borderId="17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shrinkToFit="1"/>
    </xf>
    <xf numFmtId="0" fontId="13" fillId="0" borderId="19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49" fontId="2" fillId="0" borderId="9" xfId="0" applyFont="1" applyBorder="1" applyAlignment="1">
      <alignment horizontal="center" vertical="center"/>
    </xf>
    <xf numFmtId="49" fontId="2" fillId="0" borderId="10" xfId="0" applyFont="1" applyBorder="1" applyAlignment="1">
      <alignment horizontal="center" vertical="center"/>
    </xf>
    <xf numFmtId="49" fontId="2" fillId="0" borderId="11" xfId="0" applyFont="1" applyBorder="1" applyAlignment="1">
      <alignment horizontal="center" vertical="center"/>
    </xf>
    <xf numFmtId="0" fontId="2" fillId="2" borderId="10" xfId="0" applyNumberFormat="1" applyFont="1" applyFill="1" applyBorder="1" applyAlignment="1">
      <alignment vertical="top"/>
    </xf>
    <xf numFmtId="0" fontId="2" fillId="2" borderId="10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vertical="center"/>
    </xf>
    <xf numFmtId="49" fontId="4" fillId="2" borderId="0" xfId="0" applyFont="1" applyFill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61</xdr:row>
      <xdr:rowOff>123825</xdr:rowOff>
    </xdr:from>
    <xdr:to>
      <xdr:col>0</xdr:col>
      <xdr:colOff>438150</xdr:colOff>
      <xdr:row>61</xdr:row>
      <xdr:rowOff>123825</xdr:rowOff>
    </xdr:to>
    <xdr:sp>
      <xdr:nvSpPr>
        <xdr:cNvPr id="1" name="Line 657"/>
        <xdr:cNvSpPr>
          <a:spLocks/>
        </xdr:cNvSpPr>
      </xdr:nvSpPr>
      <xdr:spPr>
        <a:xfrm>
          <a:off x="438150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438150</xdr:colOff>
      <xdr:row>61</xdr:row>
      <xdr:rowOff>123825</xdr:rowOff>
    </xdr:from>
    <xdr:to>
      <xdr:col>0</xdr:col>
      <xdr:colOff>438150</xdr:colOff>
      <xdr:row>61</xdr:row>
      <xdr:rowOff>123825</xdr:rowOff>
    </xdr:to>
    <xdr:sp>
      <xdr:nvSpPr>
        <xdr:cNvPr id="2" name="Line 658"/>
        <xdr:cNvSpPr>
          <a:spLocks/>
        </xdr:cNvSpPr>
      </xdr:nvSpPr>
      <xdr:spPr>
        <a:xfrm>
          <a:off x="438150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438150</xdr:colOff>
      <xdr:row>100</xdr:row>
      <xdr:rowOff>123825</xdr:rowOff>
    </xdr:from>
    <xdr:to>
      <xdr:col>0</xdr:col>
      <xdr:colOff>438150</xdr:colOff>
      <xdr:row>100</xdr:row>
      <xdr:rowOff>123825</xdr:rowOff>
    </xdr:to>
    <xdr:sp>
      <xdr:nvSpPr>
        <xdr:cNvPr id="3" name="Line 659"/>
        <xdr:cNvSpPr>
          <a:spLocks/>
        </xdr:cNvSpPr>
      </xdr:nvSpPr>
      <xdr:spPr>
        <a:xfrm>
          <a:off x="438150" y="2791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438150</xdr:colOff>
      <xdr:row>100</xdr:row>
      <xdr:rowOff>123825</xdr:rowOff>
    </xdr:from>
    <xdr:to>
      <xdr:col>0</xdr:col>
      <xdr:colOff>438150</xdr:colOff>
      <xdr:row>100</xdr:row>
      <xdr:rowOff>123825</xdr:rowOff>
    </xdr:to>
    <xdr:sp>
      <xdr:nvSpPr>
        <xdr:cNvPr id="4" name="Line 660"/>
        <xdr:cNvSpPr>
          <a:spLocks/>
        </xdr:cNvSpPr>
      </xdr:nvSpPr>
      <xdr:spPr>
        <a:xfrm>
          <a:off x="438150" y="2791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8</xdr:col>
      <xdr:colOff>228600</xdr:colOff>
      <xdr:row>17</xdr:row>
      <xdr:rowOff>190500</xdr:rowOff>
    </xdr:from>
    <xdr:to>
      <xdr:col>11</xdr:col>
      <xdr:colOff>352425</xdr:colOff>
      <xdr:row>21</xdr:row>
      <xdr:rowOff>285750</xdr:rowOff>
    </xdr:to>
    <xdr:pic>
      <xdr:nvPicPr>
        <xdr:cNvPr id="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485775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27</xdr:row>
      <xdr:rowOff>0</xdr:rowOff>
    </xdr:from>
    <xdr:to>
      <xdr:col>11</xdr:col>
      <xdr:colOff>561975</xdr:colOff>
      <xdr:row>28</xdr:row>
      <xdr:rowOff>0</xdr:rowOff>
    </xdr:to>
    <xdr:sp>
      <xdr:nvSpPr>
        <xdr:cNvPr id="6" name="Line 662"/>
        <xdr:cNvSpPr>
          <a:spLocks/>
        </xdr:cNvSpPr>
      </xdr:nvSpPr>
      <xdr:spPr>
        <a:xfrm flipH="1">
          <a:off x="5724525" y="7620000"/>
          <a:ext cx="11239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7</xdr:row>
      <xdr:rowOff>76200</xdr:rowOff>
    </xdr:from>
    <xdr:to>
      <xdr:col>5</xdr:col>
      <xdr:colOff>352425</xdr:colOff>
      <xdr:row>14</xdr:row>
      <xdr:rowOff>228600</xdr:rowOff>
    </xdr:to>
    <xdr:pic>
      <xdr:nvPicPr>
        <xdr:cNvPr id="7" name="Picture 6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790700"/>
          <a:ext cx="33813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showGridLines="0" tabSelected="1" view="pageBreakPreview" zoomScaleSheetLayoutView="100" workbookViewId="0" topLeftCell="A7">
      <selection activeCell="J98" sqref="J98:L98"/>
    </sheetView>
  </sheetViews>
  <sheetFormatPr defaultColWidth="9.00390625" defaultRowHeight="21.75" customHeight="1"/>
  <cols>
    <col min="1" max="1" width="13.00390625" style="3" customWidth="1"/>
    <col min="2" max="2" width="7.875" style="3" customWidth="1"/>
    <col min="3" max="6" width="7.625" style="3" customWidth="1"/>
    <col min="7" max="8" width="4.125" style="3" customWidth="1"/>
    <col min="9" max="12" width="7.625" style="3" customWidth="1"/>
    <col min="13" max="16384" width="9.00390625" style="3" customWidth="1"/>
  </cols>
  <sheetData>
    <row r="1" spans="1:12" s="1" customFormat="1" ht="2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1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23.25" customHeight="1">
      <c r="A4" s="7" t="s">
        <v>2</v>
      </c>
      <c r="B4" s="8"/>
      <c r="C4" s="9"/>
      <c r="D4" s="10"/>
      <c r="E4" s="11"/>
      <c r="F4" s="12" t="s">
        <v>3</v>
      </c>
      <c r="G4" s="13"/>
      <c r="H4" s="14" t="s">
        <v>4</v>
      </c>
      <c r="I4" s="14"/>
      <c r="J4" s="14"/>
      <c r="K4" s="127"/>
      <c r="L4" s="128" t="s">
        <v>5</v>
      </c>
    </row>
    <row r="5" spans="1:12" s="1" customFormat="1" ht="23.25" customHeight="1">
      <c r="A5" s="15" t="s">
        <v>6</v>
      </c>
      <c r="B5" s="16" t="s">
        <v>7</v>
      </c>
      <c r="C5" s="17"/>
      <c r="D5" s="17"/>
      <c r="E5" s="17"/>
      <c r="F5" s="7" t="s">
        <v>8</v>
      </c>
      <c r="H5" s="8"/>
      <c r="J5" s="10"/>
      <c r="K5" s="17"/>
      <c r="L5" s="61"/>
    </row>
    <row r="6" spans="1:12" s="1" customFormat="1" ht="23.25" customHeight="1">
      <c r="A6" s="18" t="s">
        <v>9</v>
      </c>
      <c r="B6" s="19"/>
      <c r="C6" s="20" t="s">
        <v>10</v>
      </c>
      <c r="D6" s="21"/>
      <c r="E6" s="22"/>
      <c r="F6" s="15" t="s">
        <v>11</v>
      </c>
      <c r="G6" s="23"/>
      <c r="H6" s="23"/>
      <c r="I6" s="17"/>
      <c r="J6" s="17"/>
      <c r="K6" s="17"/>
      <c r="L6" s="61"/>
    </row>
    <row r="7" spans="1:12" s="1" customFormat="1" ht="23.25" customHeight="1">
      <c r="A7" s="24" t="s">
        <v>12</v>
      </c>
      <c r="B7" s="25"/>
      <c r="C7" s="25"/>
      <c r="D7" s="25"/>
      <c r="E7" s="25"/>
      <c r="F7" s="25"/>
      <c r="G7" s="26"/>
      <c r="H7" s="27" t="s">
        <v>13</v>
      </c>
      <c r="I7" s="129">
        <v>29</v>
      </c>
      <c r="J7" s="130" t="s">
        <v>14</v>
      </c>
      <c r="K7" s="129" t="s">
        <v>15</v>
      </c>
      <c r="L7" s="54" t="s">
        <v>16</v>
      </c>
    </row>
    <row r="8" spans="1:12" s="1" customFormat="1" ht="23.25" customHeight="1">
      <c r="A8" s="28"/>
      <c r="B8" s="29"/>
      <c r="C8" s="29"/>
      <c r="D8" s="29"/>
      <c r="E8" s="29"/>
      <c r="F8" s="29"/>
      <c r="G8" s="30"/>
      <c r="H8" s="27" t="s">
        <v>17</v>
      </c>
      <c r="I8" s="131">
        <v>10</v>
      </c>
      <c r="J8" s="132" t="s">
        <v>18</v>
      </c>
      <c r="K8" s="129">
        <v>3</v>
      </c>
      <c r="L8" s="54" t="s">
        <v>16</v>
      </c>
    </row>
    <row r="9" spans="1:12" s="1" customFormat="1" ht="23.25" customHeight="1">
      <c r="A9"/>
      <c r="B9" s="29"/>
      <c r="C9" s="29"/>
      <c r="D9" s="29"/>
      <c r="E9" s="29"/>
      <c r="F9" s="29"/>
      <c r="G9" s="30"/>
      <c r="H9" s="27" t="s">
        <v>19</v>
      </c>
      <c r="I9" s="129">
        <v>11</v>
      </c>
      <c r="J9" s="133"/>
      <c r="K9" s="47" t="s">
        <v>20</v>
      </c>
      <c r="L9" s="54" t="s">
        <v>16</v>
      </c>
    </row>
    <row r="10" spans="1:12" s="1" customFormat="1" ht="23.25" customHeight="1">
      <c r="A10" s="28"/>
      <c r="B10" s="29"/>
      <c r="C10" s="29"/>
      <c r="D10" s="29"/>
      <c r="E10" s="29"/>
      <c r="F10" s="29"/>
      <c r="G10" s="30"/>
      <c r="H10" s="27" t="s">
        <v>21</v>
      </c>
      <c r="I10" s="129">
        <v>15</v>
      </c>
      <c r="J10" s="133"/>
      <c r="K10" s="129" t="s">
        <v>15</v>
      </c>
      <c r="L10" s="54" t="s">
        <v>16</v>
      </c>
    </row>
    <row r="11" spans="1:12" s="1" customFormat="1" ht="23.25" customHeight="1">
      <c r="A11" s="31"/>
      <c r="B11" s="29"/>
      <c r="C11" s="29"/>
      <c r="D11" s="29"/>
      <c r="E11" s="29"/>
      <c r="F11" s="29"/>
      <c r="G11" s="30"/>
      <c r="H11" s="27" t="s">
        <v>22</v>
      </c>
      <c r="I11" s="111">
        <v>0.7</v>
      </c>
      <c r="J11" s="132" t="s">
        <v>18</v>
      </c>
      <c r="K11" s="48">
        <v>0.05</v>
      </c>
      <c r="L11" s="54" t="s">
        <v>16</v>
      </c>
    </row>
    <row r="12" spans="1:12" s="1" customFormat="1" ht="23.25" customHeight="1">
      <c r="A12" s="31"/>
      <c r="B12" s="29"/>
      <c r="C12" s="29"/>
      <c r="D12" s="29"/>
      <c r="E12" s="29"/>
      <c r="F12" s="29"/>
      <c r="G12" s="30"/>
      <c r="H12" s="27" t="s">
        <v>23</v>
      </c>
      <c r="I12" s="111">
        <v>1.5</v>
      </c>
      <c r="J12" s="133"/>
      <c r="K12" s="129" t="s">
        <v>15</v>
      </c>
      <c r="L12" s="54" t="s">
        <v>16</v>
      </c>
    </row>
    <row r="13" spans="1:12" s="1" customFormat="1" ht="23.25" customHeight="1">
      <c r="A13" s="28"/>
      <c r="B13" s="29"/>
      <c r="C13" s="29"/>
      <c r="D13" s="29"/>
      <c r="E13" s="29"/>
      <c r="F13" s="29"/>
      <c r="G13" s="30"/>
      <c r="H13" s="27" t="s">
        <v>24</v>
      </c>
      <c r="I13" s="129">
        <v>10</v>
      </c>
      <c r="J13" s="132" t="s">
        <v>18</v>
      </c>
      <c r="K13" s="134" t="s">
        <v>20</v>
      </c>
      <c r="L13" s="54" t="s">
        <v>16</v>
      </c>
    </row>
    <row r="14" spans="1:12" s="1" customFormat="1" ht="23.25" customHeight="1">
      <c r="A14" s="28"/>
      <c r="B14" s="29"/>
      <c r="C14" s="29"/>
      <c r="D14" s="29"/>
      <c r="E14" s="29"/>
      <c r="F14" s="29"/>
      <c r="G14" s="30"/>
      <c r="H14" s="27" t="s">
        <v>25</v>
      </c>
      <c r="I14" s="135"/>
      <c r="J14" s="130"/>
      <c r="K14" s="136"/>
      <c r="L14" s="54" t="s">
        <v>16</v>
      </c>
    </row>
    <row r="15" spans="1:12" s="1" customFormat="1" ht="23.25" customHeight="1">
      <c r="A15" s="32"/>
      <c r="B15" s="33"/>
      <c r="C15" s="33"/>
      <c r="D15" s="33"/>
      <c r="E15" s="33"/>
      <c r="F15" s="34"/>
      <c r="G15" s="30"/>
      <c r="H15" s="27" t="s">
        <v>26</v>
      </c>
      <c r="I15" s="135" t="s">
        <v>27</v>
      </c>
      <c r="J15" s="130" t="s">
        <v>27</v>
      </c>
      <c r="K15" s="137" t="s">
        <v>28</v>
      </c>
      <c r="L15" s="54" t="s">
        <v>16</v>
      </c>
    </row>
    <row r="16" spans="1:12" s="1" customFormat="1" ht="23.25" customHeight="1">
      <c r="A16" s="35" t="s">
        <v>29</v>
      </c>
      <c r="B16" s="36"/>
      <c r="C16" s="36"/>
      <c r="D16" s="36"/>
      <c r="E16" s="36"/>
      <c r="F16" s="37"/>
      <c r="G16" s="38"/>
      <c r="H16" s="39" t="s">
        <v>30</v>
      </c>
      <c r="I16" s="17" t="s">
        <v>27</v>
      </c>
      <c r="J16" s="17" t="s">
        <v>27</v>
      </c>
      <c r="K16" s="138" t="s">
        <v>27</v>
      </c>
      <c r="L16" s="54" t="s">
        <v>16</v>
      </c>
    </row>
    <row r="17" spans="1:12" s="1" customFormat="1" ht="23.25" customHeight="1">
      <c r="A17" s="40" t="s">
        <v>31</v>
      </c>
      <c r="B17" s="36"/>
      <c r="C17" s="33"/>
      <c r="D17" s="33"/>
      <c r="E17" s="33"/>
      <c r="F17" s="33"/>
      <c r="G17" s="37"/>
      <c r="H17" s="27"/>
      <c r="I17" s="17" t="s">
        <v>32</v>
      </c>
      <c r="J17" s="17"/>
      <c r="K17" s="17"/>
      <c r="L17" s="61"/>
    </row>
    <row r="18" spans="1:12" s="1" customFormat="1" ht="23.25" customHeight="1">
      <c r="A18" s="41" t="s">
        <v>33</v>
      </c>
      <c r="B18" s="27"/>
      <c r="C18" s="7"/>
      <c r="D18" s="17"/>
      <c r="E18" s="17"/>
      <c r="F18" s="17"/>
      <c r="G18" s="42"/>
      <c r="H18" s="27"/>
      <c r="I18" s="139"/>
      <c r="J18" s="34"/>
      <c r="K18" s="34"/>
      <c r="L18" s="140"/>
    </row>
    <row r="19" spans="1:12" s="1" customFormat="1" ht="23.25" customHeight="1">
      <c r="A19" s="43" t="s">
        <v>34</v>
      </c>
      <c r="B19" s="44"/>
      <c r="C19" s="45" t="s">
        <v>35</v>
      </c>
      <c r="D19" s="46">
        <v>5</v>
      </c>
      <c r="E19" s="47" t="s">
        <v>36</v>
      </c>
      <c r="F19" s="48"/>
      <c r="G19" s="49" t="s">
        <v>37</v>
      </c>
      <c r="H19" s="50"/>
      <c r="I19"/>
      <c r="J19" s="33"/>
      <c r="K19" s="33"/>
      <c r="L19" s="141"/>
    </row>
    <row r="20" spans="1:12" s="1" customFormat="1" ht="23.25" customHeight="1">
      <c r="A20" s="43"/>
      <c r="B20" s="44"/>
      <c r="C20" s="51" t="s">
        <v>38</v>
      </c>
      <c r="D20" s="52">
        <v>60</v>
      </c>
      <c r="E20" s="53" t="s">
        <v>39</v>
      </c>
      <c r="F20" s="10"/>
      <c r="G20" s="42" t="s">
        <v>15</v>
      </c>
      <c r="H20" s="27"/>
      <c r="I20" s="33"/>
      <c r="J20" s="33"/>
      <c r="K20" s="33"/>
      <c r="L20" s="141"/>
    </row>
    <row r="21" spans="1:12" s="1" customFormat="1" ht="23.25" customHeight="1">
      <c r="A21" s="32"/>
      <c r="B21" s="54"/>
      <c r="C21" s="55" t="s">
        <v>40</v>
      </c>
      <c r="D21" s="52">
        <v>800</v>
      </c>
      <c r="E21" s="53" t="s">
        <v>41</v>
      </c>
      <c r="F21" s="10"/>
      <c r="G21" s="42"/>
      <c r="H21" s="27"/>
      <c r="I21" s="33" t="s">
        <v>14</v>
      </c>
      <c r="J21" s="33"/>
      <c r="K21" s="33"/>
      <c r="L21" s="141"/>
    </row>
    <row r="22" spans="1:12" s="1" customFormat="1" ht="23.25" customHeight="1">
      <c r="A22" s="51"/>
      <c r="B22" s="56"/>
      <c r="C22" s="51"/>
      <c r="D22" s="52"/>
      <c r="E22" s="57"/>
      <c r="F22" s="58"/>
      <c r="G22" s="42"/>
      <c r="H22" s="27"/>
      <c r="I22" s="33"/>
      <c r="J22" s="33"/>
      <c r="K22" s="33"/>
      <c r="L22" s="141"/>
    </row>
    <row r="23" spans="1:12" s="1" customFormat="1" ht="23.25" customHeight="1">
      <c r="A23" s="41"/>
      <c r="B23" s="42"/>
      <c r="C23" s="41"/>
      <c r="D23" s="41"/>
      <c r="E23" s="42"/>
      <c r="F23" s="42"/>
      <c r="G23" s="42"/>
      <c r="H23" s="27"/>
      <c r="I23" s="33"/>
      <c r="J23" s="33"/>
      <c r="K23" s="33"/>
      <c r="L23" s="141"/>
    </row>
    <row r="24" spans="1:12" s="1" customFormat="1" ht="23.25" customHeight="1">
      <c r="A24" s="15" t="s">
        <v>42</v>
      </c>
      <c r="B24" s="17"/>
      <c r="C24" s="59"/>
      <c r="D24" s="17"/>
      <c r="E24" s="17"/>
      <c r="F24" s="17"/>
      <c r="G24" s="17"/>
      <c r="H24" s="17"/>
      <c r="I24" s="17"/>
      <c r="J24" s="17"/>
      <c r="K24" s="17"/>
      <c r="L24" s="61"/>
    </row>
    <row r="25" spans="1:12" s="1" customFormat="1" ht="23.25" customHeight="1">
      <c r="A25" s="32" t="s">
        <v>43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141"/>
    </row>
    <row r="26" spans="1:12" s="1" customFormat="1" ht="23.25" customHeight="1">
      <c r="A26" s="40" t="s">
        <v>44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142"/>
    </row>
    <row r="27" spans="1:12" s="1" customFormat="1" ht="23.25" customHeight="1">
      <c r="A27" s="41" t="s">
        <v>45</v>
      </c>
      <c r="B27" s="41" t="s">
        <v>46</v>
      </c>
      <c r="C27" s="42"/>
      <c r="D27" s="42"/>
      <c r="E27" s="27"/>
      <c r="F27" s="60" t="s">
        <v>47</v>
      </c>
      <c r="G27" s="61"/>
      <c r="H27" s="41" t="s">
        <v>48</v>
      </c>
      <c r="I27" s="42"/>
      <c r="J27" s="27"/>
      <c r="K27" s="41" t="s">
        <v>49</v>
      </c>
      <c r="L27" s="27"/>
    </row>
    <row r="28" spans="1:12" s="1" customFormat="1" ht="45.75" customHeight="1">
      <c r="A28" s="62" t="s">
        <v>50</v>
      </c>
      <c r="B28" s="51" t="s">
        <v>51</v>
      </c>
      <c r="C28" s="56"/>
      <c r="D28" s="56"/>
      <c r="E28" s="63"/>
      <c r="F28" s="64" t="s">
        <v>52</v>
      </c>
      <c r="G28" s="65"/>
      <c r="H28" s="66" t="s">
        <v>53</v>
      </c>
      <c r="I28" s="143"/>
      <c r="J28" s="144"/>
      <c r="K28" s="145"/>
      <c r="L28" s="146"/>
    </row>
    <row r="29" spans="1:12" s="1" customFormat="1" ht="33.75" customHeight="1">
      <c r="A29" s="67" t="s">
        <v>54</v>
      </c>
      <c r="B29" s="51" t="s">
        <v>55</v>
      </c>
      <c r="C29" s="56"/>
      <c r="D29" s="56"/>
      <c r="E29" s="63"/>
      <c r="F29" s="68" t="s">
        <v>56</v>
      </c>
      <c r="G29" s="69"/>
      <c r="H29" s="70" t="s">
        <v>57</v>
      </c>
      <c r="I29" s="147"/>
      <c r="J29" s="148"/>
      <c r="K29" s="149" t="s">
        <v>58</v>
      </c>
      <c r="L29" s="150"/>
    </row>
    <row r="30" spans="1:12" s="1" customFormat="1" ht="23.25" customHeight="1">
      <c r="A30" s="71" t="s">
        <v>59</v>
      </c>
      <c r="B30" s="72" t="s">
        <v>60</v>
      </c>
      <c r="C30" s="73"/>
      <c r="D30" s="73"/>
      <c r="E30" s="74"/>
      <c r="F30" s="75"/>
      <c r="G30" s="76"/>
      <c r="H30" s="77"/>
      <c r="I30" s="151"/>
      <c r="J30" s="152"/>
      <c r="K30" s="41"/>
      <c r="L30" s="27"/>
    </row>
    <row r="31" spans="1:12" s="1" customFormat="1" ht="23.25" customHeight="1">
      <c r="A31" s="78" t="s">
        <v>61</v>
      </c>
      <c r="B31" s="55" t="s">
        <v>62</v>
      </c>
      <c r="C31" s="79"/>
      <c r="D31" s="79"/>
      <c r="E31" s="80"/>
      <c r="F31" s="64" t="s">
        <v>63</v>
      </c>
      <c r="G31" s="69"/>
      <c r="H31" s="81" t="s">
        <v>64</v>
      </c>
      <c r="I31" s="153"/>
      <c r="J31" s="146"/>
      <c r="K31" s="41" t="s">
        <v>65</v>
      </c>
      <c r="L31" s="27"/>
    </row>
    <row r="32" spans="1:12" ht="21.75" customHeight="1">
      <c r="A32" s="82" t="s">
        <v>66</v>
      </c>
      <c r="B32" s="59"/>
      <c r="C32" s="83"/>
      <c r="D32" s="84" t="s">
        <v>67</v>
      </c>
      <c r="E32" s="84"/>
      <c r="F32" s="84"/>
      <c r="G32" s="54"/>
      <c r="H32" s="85" t="s">
        <v>68</v>
      </c>
      <c r="I32" s="85"/>
      <c r="J32" s="85"/>
      <c r="K32" s="59"/>
      <c r="L32" s="61"/>
    </row>
    <row r="33" spans="1:12" s="2" customFormat="1" ht="21.75" customHeight="1">
      <c r="A33" s="86" t="s">
        <v>69</v>
      </c>
      <c r="B33" s="87"/>
      <c r="C33" s="87"/>
      <c r="D33" s="88" t="s">
        <v>69</v>
      </c>
      <c r="E33" s="89"/>
      <c r="F33" s="89"/>
      <c r="G33" s="90"/>
      <c r="H33" s="88" t="s">
        <v>70</v>
      </c>
      <c r="I33" s="89"/>
      <c r="J33" s="89"/>
      <c r="K33" s="89"/>
      <c r="L33" s="90"/>
    </row>
    <row r="34" spans="1:12" ht="21.75" customHeight="1">
      <c r="A34" s="91" t="s">
        <v>71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1:12" ht="21.75" customHeight="1">
      <c r="A35" s="92"/>
      <c r="B35" s="92"/>
      <c r="C35" s="92"/>
      <c r="D35" s="92"/>
      <c r="E35" s="92"/>
      <c r="F35" s="92"/>
      <c r="G35" s="92"/>
      <c r="H35" s="92"/>
      <c r="I35" s="154" t="s">
        <v>72</v>
      </c>
      <c r="J35" s="154"/>
      <c r="K35" s="154"/>
      <c r="L35" s="154"/>
    </row>
    <row r="36" spans="1:12" s="1" customFormat="1" ht="21.75" customHeight="1">
      <c r="A36" s="249" t="s">
        <v>73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12" s="1" customFormat="1" ht="12.75" customHeight="1">
      <c r="A37" s="5" t="s">
        <v>74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9" s="1" customFormat="1" ht="10.5" customHeight="1">
      <c r="A38" s="34"/>
      <c r="B38" s="33"/>
      <c r="C38" s="94"/>
      <c r="D38" s="34"/>
      <c r="E38" s="33"/>
      <c r="F38" s="6"/>
      <c r="G38" s="33"/>
      <c r="H38" s="33"/>
      <c r="I38" s="33"/>
    </row>
    <row r="39" spans="1:12" s="1" customFormat="1" ht="21.75" customHeight="1">
      <c r="A39" s="7" t="s">
        <v>2</v>
      </c>
      <c r="B39" s="95">
        <f>B4</f>
        <v>0</v>
      </c>
      <c r="C39" s="9"/>
      <c r="D39" s="9"/>
      <c r="E39" s="9"/>
      <c r="F39" s="12" t="s">
        <v>3</v>
      </c>
      <c r="G39" s="13"/>
      <c r="H39" s="96" t="str">
        <f>H4</f>
        <v>18TH/05,2018</v>
      </c>
      <c r="I39" s="155"/>
      <c r="J39" s="155"/>
      <c r="K39" s="16"/>
      <c r="L39" s="128" t="s">
        <v>5</v>
      </c>
    </row>
    <row r="40" spans="1:12" s="1" customFormat="1" ht="21.75" customHeight="1">
      <c r="A40" s="15" t="s">
        <v>6</v>
      </c>
      <c r="B40" s="96" t="s">
        <v>75</v>
      </c>
      <c r="C40" s="17"/>
      <c r="D40" s="17"/>
      <c r="E40" s="17"/>
      <c r="F40" s="7" t="s">
        <v>8</v>
      </c>
      <c r="H40" s="97">
        <f>H5</f>
        <v>0</v>
      </c>
      <c r="J40" s="10"/>
      <c r="K40" s="17"/>
      <c r="L40" s="61"/>
    </row>
    <row r="41" spans="1:12" s="1" customFormat="1" ht="21.75" customHeight="1">
      <c r="A41" s="18" t="s">
        <v>9</v>
      </c>
      <c r="B41" s="19"/>
      <c r="C41" s="98" t="s">
        <v>76</v>
      </c>
      <c r="D41" s="99"/>
      <c r="E41" s="17"/>
      <c r="F41" s="7" t="s">
        <v>11</v>
      </c>
      <c r="G41" s="10"/>
      <c r="H41" s="23"/>
      <c r="I41" s="17"/>
      <c r="J41" s="17"/>
      <c r="K41" s="17"/>
      <c r="L41" s="61"/>
    </row>
    <row r="42" spans="1:12" s="1" customFormat="1" ht="21.75" customHeight="1">
      <c r="A42" s="100" t="s">
        <v>77</v>
      </c>
      <c r="B42" s="101" t="str">
        <f>H7</f>
        <v>A</v>
      </c>
      <c r="C42" s="102" t="str">
        <f>H8</f>
        <v>B</v>
      </c>
      <c r="D42" s="101" t="str">
        <f>H9</f>
        <v>C</v>
      </c>
      <c r="E42" s="101" t="str">
        <f>H10</f>
        <v>D</v>
      </c>
      <c r="F42" s="101" t="str">
        <f>H11</f>
        <v>E</v>
      </c>
      <c r="G42" s="103" t="str">
        <f>H12</f>
        <v>F</v>
      </c>
      <c r="H42" s="104"/>
      <c r="I42" s="156" t="str">
        <f>H13</f>
        <v>G</v>
      </c>
      <c r="J42" s="156" t="str">
        <f>H14</f>
        <v>H</v>
      </c>
      <c r="K42" s="156" t="str">
        <f>H15</f>
        <v>I</v>
      </c>
      <c r="L42" s="156" t="str">
        <f>H16</f>
        <v>J</v>
      </c>
    </row>
    <row r="43" spans="1:12" s="1" customFormat="1" ht="21.75" customHeight="1">
      <c r="A43" s="62" t="s">
        <v>78</v>
      </c>
      <c r="B43" s="105" t="str">
        <f>L7</f>
        <v>mm</v>
      </c>
      <c r="C43" s="105" t="str">
        <f>L8</f>
        <v>mm</v>
      </c>
      <c r="D43" s="105" t="str">
        <f>L9</f>
        <v>mm</v>
      </c>
      <c r="E43" s="105" t="str">
        <f>L10</f>
        <v>mm</v>
      </c>
      <c r="F43" s="105" t="str">
        <f>L11</f>
        <v>mm</v>
      </c>
      <c r="G43" s="106" t="str">
        <f>L12</f>
        <v>mm</v>
      </c>
      <c r="H43" s="107"/>
      <c r="I43" s="157" t="str">
        <f>L13</f>
        <v>mm</v>
      </c>
      <c r="J43" s="157" t="str">
        <f>L14</f>
        <v>mm</v>
      </c>
      <c r="K43" s="157" t="str">
        <f>L15</f>
        <v>mm</v>
      </c>
      <c r="L43" s="157" t="str">
        <f>L16</f>
        <v>mm</v>
      </c>
    </row>
    <row r="44" spans="1:12" s="1" customFormat="1" ht="21.75" customHeight="1">
      <c r="A44" s="108" t="s">
        <v>79</v>
      </c>
      <c r="B44" s="109">
        <f>I7</f>
        <v>29</v>
      </c>
      <c r="C44" s="110">
        <f>I8</f>
        <v>10</v>
      </c>
      <c r="D44" s="109">
        <f>I9</f>
        <v>11</v>
      </c>
      <c r="E44" s="109">
        <f>I10</f>
        <v>15</v>
      </c>
      <c r="F44" s="111">
        <f>I11</f>
        <v>0.7</v>
      </c>
      <c r="G44" s="112">
        <f>I12</f>
        <v>1.5</v>
      </c>
      <c r="H44" s="50"/>
      <c r="I44" s="109">
        <f>I13</f>
        <v>10</v>
      </c>
      <c r="J44" s="109"/>
      <c r="K44" s="109" t="str">
        <f>I15</f>
        <v>  </v>
      </c>
      <c r="L44" s="109" t="str">
        <f>I16</f>
        <v>  </v>
      </c>
    </row>
    <row r="45" spans="1:12" s="1" customFormat="1" ht="21.75" customHeight="1">
      <c r="A45" s="113"/>
      <c r="B45" s="109"/>
      <c r="C45" s="109" t="str">
        <f>J8</f>
        <v>±</v>
      </c>
      <c r="D45" s="109"/>
      <c r="E45" s="109"/>
      <c r="F45" s="114" t="str">
        <f>J11</f>
        <v>±</v>
      </c>
      <c r="G45" s="115"/>
      <c r="H45" s="116"/>
      <c r="I45" s="109" t="str">
        <f>J13</f>
        <v>±</v>
      </c>
      <c r="J45" s="109"/>
      <c r="K45" s="109"/>
      <c r="L45" s="109"/>
    </row>
    <row r="46" spans="1:12" s="1" customFormat="1" ht="21.75" customHeight="1">
      <c r="A46" s="117"/>
      <c r="B46" s="109" t="s">
        <v>15</v>
      </c>
      <c r="C46" s="118">
        <f>K8</f>
        <v>3</v>
      </c>
      <c r="D46" s="118" t="str">
        <f>K9</f>
        <v>(REF)</v>
      </c>
      <c r="E46" s="119" t="str">
        <f>K10</f>
        <v>(MAX)</v>
      </c>
      <c r="F46" s="119">
        <f>K11</f>
        <v>0.05</v>
      </c>
      <c r="G46" s="120" t="str">
        <f>K12</f>
        <v>(MAX)</v>
      </c>
      <c r="H46" s="121"/>
      <c r="I46" s="109" t="str">
        <f>K13</f>
        <v>(REF)</v>
      </c>
      <c r="J46" s="109"/>
      <c r="K46" s="109"/>
      <c r="L46" s="109"/>
    </row>
    <row r="47" spans="1:12" s="1" customFormat="1" ht="21.75" customHeight="1">
      <c r="A47" s="71">
        <v>1</v>
      </c>
      <c r="B47" s="122">
        <v>21.32</v>
      </c>
      <c r="C47" s="122">
        <v>10.23</v>
      </c>
      <c r="D47" s="122">
        <v>10.62</v>
      </c>
      <c r="E47" s="122">
        <v>10.92</v>
      </c>
      <c r="F47" s="122">
        <v>0.7</v>
      </c>
      <c r="G47" s="123">
        <v>0.62</v>
      </c>
      <c r="H47" s="124"/>
      <c r="I47" s="122">
        <v>10.23</v>
      </c>
      <c r="J47" s="122"/>
      <c r="K47" s="122"/>
      <c r="L47" s="122"/>
    </row>
    <row r="48" spans="1:12" s="1" customFormat="1" ht="21.75" customHeight="1">
      <c r="A48" s="71">
        <v>2</v>
      </c>
      <c r="B48" s="122">
        <v>21.62</v>
      </c>
      <c r="C48" s="122">
        <v>10.14</v>
      </c>
      <c r="D48" s="122">
        <v>10.53</v>
      </c>
      <c r="E48" s="122">
        <v>10.93</v>
      </c>
      <c r="F48" s="122">
        <v>0.71</v>
      </c>
      <c r="G48" s="123">
        <v>0.68</v>
      </c>
      <c r="H48" s="124"/>
      <c r="I48" s="122">
        <v>10.32</v>
      </c>
      <c r="J48" s="122"/>
      <c r="K48" s="122"/>
      <c r="L48" s="122"/>
    </row>
    <row r="49" spans="1:12" s="1" customFormat="1" ht="21.75" customHeight="1">
      <c r="A49" s="71">
        <v>3</v>
      </c>
      <c r="B49" s="122">
        <v>21.64</v>
      </c>
      <c r="C49" s="122">
        <v>10.1</v>
      </c>
      <c r="D49" s="122">
        <v>10.64</v>
      </c>
      <c r="E49" s="122">
        <v>10.92</v>
      </c>
      <c r="F49" s="122">
        <v>0.7</v>
      </c>
      <c r="G49" s="123">
        <v>0.6</v>
      </c>
      <c r="H49" s="124"/>
      <c r="I49" s="122">
        <v>10.15</v>
      </c>
      <c r="J49" s="122"/>
      <c r="K49" s="122"/>
      <c r="L49" s="122"/>
    </row>
    <row r="50" spans="1:12" s="1" customFormat="1" ht="21.75" customHeight="1">
      <c r="A50" s="71">
        <v>4</v>
      </c>
      <c r="B50" s="122">
        <v>21.42</v>
      </c>
      <c r="C50" s="122">
        <v>10.12</v>
      </c>
      <c r="D50" s="122">
        <v>10.59</v>
      </c>
      <c r="E50" s="122">
        <v>10.94</v>
      </c>
      <c r="F50" s="122">
        <v>0.7</v>
      </c>
      <c r="G50" s="123">
        <v>0.82</v>
      </c>
      <c r="H50" s="124"/>
      <c r="I50" s="122">
        <v>10.14</v>
      </c>
      <c r="J50" s="122"/>
      <c r="K50" s="122"/>
      <c r="L50" s="122"/>
    </row>
    <row r="51" spans="1:12" s="1" customFormat="1" ht="21.75" customHeight="1">
      <c r="A51" s="71">
        <v>5</v>
      </c>
      <c r="B51" s="122">
        <v>21.25</v>
      </c>
      <c r="C51" s="122">
        <v>10.15</v>
      </c>
      <c r="D51" s="122">
        <v>10.63</v>
      </c>
      <c r="E51" s="122">
        <v>10.92</v>
      </c>
      <c r="F51" s="122">
        <v>0.69</v>
      </c>
      <c r="G51" s="123">
        <v>0.83</v>
      </c>
      <c r="H51" s="124"/>
      <c r="I51" s="122">
        <v>10.12</v>
      </c>
      <c r="J51" s="122"/>
      <c r="K51" s="122"/>
      <c r="L51" s="122"/>
    </row>
    <row r="52" spans="1:12" s="1" customFormat="1" ht="21.75" customHeight="1">
      <c r="A52" s="71">
        <v>6</v>
      </c>
      <c r="B52" s="122"/>
      <c r="D52" s="122"/>
      <c r="E52" s="122"/>
      <c r="F52" s="122"/>
      <c r="G52" s="123"/>
      <c r="H52" s="124"/>
      <c r="I52" s="122"/>
      <c r="J52" s="122"/>
      <c r="K52" s="122"/>
      <c r="L52" s="122"/>
    </row>
    <row r="53" spans="1:12" s="1" customFormat="1" ht="21.75" customHeight="1">
      <c r="A53" s="71">
        <v>7</v>
      </c>
      <c r="B53" s="122"/>
      <c r="C53" s="122"/>
      <c r="D53" s="122"/>
      <c r="E53" s="122"/>
      <c r="F53" s="122"/>
      <c r="G53" s="123"/>
      <c r="H53" s="124"/>
      <c r="I53" s="122"/>
      <c r="J53" s="122"/>
      <c r="K53" s="122"/>
      <c r="L53" s="122"/>
    </row>
    <row r="54" spans="1:12" s="1" customFormat="1" ht="21.75" customHeight="1">
      <c r="A54" s="71">
        <v>8</v>
      </c>
      <c r="B54" s="122"/>
      <c r="C54" s="122"/>
      <c r="D54" s="122"/>
      <c r="E54" s="122"/>
      <c r="F54" s="122"/>
      <c r="G54" s="123"/>
      <c r="H54" s="124"/>
      <c r="I54" s="122"/>
      <c r="J54" s="122"/>
      <c r="K54" s="122"/>
      <c r="L54" s="122"/>
    </row>
    <row r="55" spans="1:12" s="1" customFormat="1" ht="21.75" customHeight="1">
      <c r="A55" s="71">
        <v>9</v>
      </c>
      <c r="B55" s="122"/>
      <c r="C55" s="122"/>
      <c r="D55" s="122"/>
      <c r="E55" s="122"/>
      <c r="F55" s="122"/>
      <c r="G55" s="123"/>
      <c r="H55" s="124"/>
      <c r="I55" s="122"/>
      <c r="J55" s="122"/>
      <c r="K55" s="122"/>
      <c r="L55" s="122"/>
    </row>
    <row r="56" spans="1:12" s="1" customFormat="1" ht="21.75" customHeight="1">
      <c r="A56" s="71">
        <v>10</v>
      </c>
      <c r="B56" s="122"/>
      <c r="C56" s="122"/>
      <c r="D56" s="122"/>
      <c r="E56" s="122"/>
      <c r="F56" s="122"/>
      <c r="G56" s="123"/>
      <c r="H56" s="124"/>
      <c r="I56" s="122"/>
      <c r="J56" s="122"/>
      <c r="K56" s="122"/>
      <c r="L56" s="122"/>
    </row>
    <row r="57" spans="1:12" s="1" customFormat="1" ht="21.75" customHeight="1">
      <c r="A57" s="71">
        <v>11</v>
      </c>
      <c r="B57" s="125"/>
      <c r="C57" s="71"/>
      <c r="D57" s="71"/>
      <c r="E57" s="71"/>
      <c r="F57" s="71"/>
      <c r="G57" s="41"/>
      <c r="H57" s="27"/>
      <c r="I57" s="71"/>
      <c r="J57" s="158"/>
      <c r="K57" s="158"/>
      <c r="L57" s="158"/>
    </row>
    <row r="58" spans="1:12" s="1" customFormat="1" ht="21.75" customHeight="1">
      <c r="A58" s="71">
        <v>12</v>
      </c>
      <c r="B58" s="125"/>
      <c r="C58" s="125"/>
      <c r="D58" s="125"/>
      <c r="E58" s="125"/>
      <c r="F58" s="125"/>
      <c r="G58" s="41"/>
      <c r="H58" s="27"/>
      <c r="I58" s="125"/>
      <c r="J58" s="158"/>
      <c r="K58" s="158"/>
      <c r="L58" s="158"/>
    </row>
    <row r="59" spans="1:12" s="1" customFormat="1" ht="21.75" customHeight="1">
      <c r="A59" s="71">
        <v>13</v>
      </c>
      <c r="B59" s="125"/>
      <c r="C59" s="125"/>
      <c r="D59" s="125"/>
      <c r="E59" s="125"/>
      <c r="F59" s="125"/>
      <c r="G59" s="41"/>
      <c r="H59" s="27"/>
      <c r="I59" s="125"/>
      <c r="J59" s="158"/>
      <c r="K59" s="158"/>
      <c r="L59" s="158"/>
    </row>
    <row r="60" spans="1:12" s="1" customFormat="1" ht="21.75" customHeight="1">
      <c r="A60" s="71">
        <v>14</v>
      </c>
      <c r="B60" s="125"/>
      <c r="C60" s="125" t="s">
        <v>14</v>
      </c>
      <c r="D60" s="125"/>
      <c r="E60" s="125"/>
      <c r="F60" s="125"/>
      <c r="G60" s="41"/>
      <c r="H60" s="27"/>
      <c r="I60" s="125"/>
      <c r="J60" s="158"/>
      <c r="K60" s="158"/>
      <c r="L60" s="158"/>
    </row>
    <row r="61" spans="1:12" s="1" customFormat="1" ht="21.75" customHeight="1">
      <c r="A61" s="71">
        <v>15</v>
      </c>
      <c r="B61" s="125"/>
      <c r="C61" s="125" t="s">
        <v>14</v>
      </c>
      <c r="D61" s="125"/>
      <c r="E61" s="125"/>
      <c r="F61" s="125"/>
      <c r="G61" s="41"/>
      <c r="H61" s="27"/>
      <c r="I61" s="125"/>
      <c r="J61" s="158"/>
      <c r="K61" s="158"/>
      <c r="L61" s="158"/>
    </row>
    <row r="62" spans="1:12" s="1" customFormat="1" ht="21.75" customHeight="1">
      <c r="A62" s="71" t="s">
        <v>80</v>
      </c>
      <c r="B62" s="122">
        <f>AVERAGE(B47:B56)</f>
        <v>21.45</v>
      </c>
      <c r="C62" s="122">
        <f>AVERAGE(C47:C56)</f>
        <v>10.148</v>
      </c>
      <c r="D62" s="122">
        <f>AVERAGE(D47:D56)</f>
        <v>10.602</v>
      </c>
      <c r="E62" s="122">
        <f>AVERAGE(E47:E56)</f>
        <v>10.926</v>
      </c>
      <c r="F62" s="122">
        <f>AVERAGE(F47:F56)</f>
        <v>0.7</v>
      </c>
      <c r="G62" s="123">
        <f>AVERAGE(G47:H56)</f>
        <v>0.71</v>
      </c>
      <c r="H62" s="124"/>
      <c r="I62" s="122">
        <f>AVERAGE(I47:I56)</f>
        <v>10.192</v>
      </c>
      <c r="J62" s="122"/>
      <c r="K62" s="122" t="s">
        <v>14</v>
      </c>
      <c r="L62" s="122" t="s">
        <v>14</v>
      </c>
    </row>
    <row r="63" spans="1:12" s="1" customFormat="1" ht="21.75" customHeight="1">
      <c r="A63" s="67" t="s">
        <v>81</v>
      </c>
      <c r="B63" s="126">
        <f>MAX(B47:B56)-MIN(B47:B56)</f>
        <v>0.39000000000000057</v>
      </c>
      <c r="C63" s="126">
        <f>MAX(C47:C56)-MIN(C47:C56)</f>
        <v>0.13000000000000078</v>
      </c>
      <c r="D63" s="126">
        <f>MAX(D47:D56)-MIN(D47:D56)</f>
        <v>0.11000000000000121</v>
      </c>
      <c r="E63" s="126">
        <f>MAX(E47:E56)-MIN(E47:E56)</f>
        <v>0.019999999999999574</v>
      </c>
      <c r="F63" s="126">
        <f>MAX(F47:F56)-MIN(F47:F56)</f>
        <v>0.020000000000000018</v>
      </c>
      <c r="G63" s="123">
        <f>MAX(G47:H56)-MIN(G47:H56)</f>
        <v>0.22999999999999998</v>
      </c>
      <c r="H63" s="124"/>
      <c r="I63" s="126">
        <f>MAX(I47:I56)-MIN(I47:I56)</f>
        <v>0.20000000000000107</v>
      </c>
      <c r="J63" s="126"/>
      <c r="K63" s="126"/>
      <c r="L63" s="126"/>
    </row>
    <row r="64" spans="1:12" s="1" customFormat="1" ht="21.75" customHeight="1">
      <c r="A64" s="12" t="s">
        <v>82</v>
      </c>
      <c r="B64" s="13"/>
      <c r="C64" s="13"/>
      <c r="D64" s="42"/>
      <c r="E64" s="13"/>
      <c r="F64" s="13"/>
      <c r="G64" s="10"/>
      <c r="H64" s="10"/>
      <c r="I64" s="10"/>
      <c r="J64" s="133"/>
      <c r="K64" s="133"/>
      <c r="L64" s="124"/>
    </row>
    <row r="65" spans="1:12" s="1" customFormat="1" ht="21.75" customHeight="1">
      <c r="A65" s="159" t="s">
        <v>83</v>
      </c>
      <c r="B65" s="17"/>
      <c r="C65" s="17"/>
      <c r="D65" s="59" t="s">
        <v>14</v>
      </c>
      <c r="E65" s="17"/>
      <c r="F65" s="17"/>
      <c r="G65" s="23"/>
      <c r="H65" s="23"/>
      <c r="I65" s="23"/>
      <c r="J65" s="214"/>
      <c r="K65" s="215"/>
      <c r="L65" s="216"/>
    </row>
    <row r="66" spans="1:12" s="1" customFormat="1" ht="21.75" customHeight="1">
      <c r="A66" s="160"/>
      <c r="B66" s="161"/>
      <c r="C66" s="161"/>
      <c r="D66" s="161"/>
      <c r="E66" s="161"/>
      <c r="F66" s="161"/>
      <c r="G66" s="161"/>
      <c r="H66" s="161"/>
      <c r="I66" s="161"/>
      <c r="J66" s="217"/>
      <c r="K66" s="218"/>
      <c r="L66" s="219"/>
    </row>
    <row r="67" spans="1:12" s="1" customFormat="1" ht="21.75" customHeight="1">
      <c r="A67" s="162"/>
      <c r="B67" s="33"/>
      <c r="C67" s="33"/>
      <c r="D67" s="34"/>
      <c r="E67" s="33"/>
      <c r="F67" s="33"/>
      <c r="G67" s="161"/>
      <c r="H67" s="161"/>
      <c r="I67" s="161"/>
      <c r="J67" s="220"/>
      <c r="K67" s="218"/>
      <c r="L67" s="219"/>
    </row>
    <row r="68" spans="1:12" s="1" customFormat="1" ht="21.75" customHeight="1">
      <c r="A68" s="162"/>
      <c r="B68" s="33"/>
      <c r="C68" s="33"/>
      <c r="D68" s="34"/>
      <c r="E68" s="33"/>
      <c r="F68" s="33"/>
      <c r="G68" s="161"/>
      <c r="H68" s="161"/>
      <c r="I68" s="161"/>
      <c r="J68" s="217"/>
      <c r="K68" s="218"/>
      <c r="L68" s="219"/>
    </row>
    <row r="69" spans="1:12" ht="21.75" customHeight="1">
      <c r="A69" s="82" t="s">
        <v>66</v>
      </c>
      <c r="B69" s="59"/>
      <c r="C69" s="83"/>
      <c r="D69" s="84" t="s">
        <v>67</v>
      </c>
      <c r="E69" s="84"/>
      <c r="F69" s="84"/>
      <c r="G69" s="54"/>
      <c r="H69" s="82" t="s">
        <v>68</v>
      </c>
      <c r="I69" s="84"/>
      <c r="J69" s="84"/>
      <c r="K69" s="59"/>
      <c r="L69" s="61"/>
    </row>
    <row r="70" spans="1:12" s="2" customFormat="1" ht="21.75" customHeight="1">
      <c r="A70" s="86" t="s">
        <v>69</v>
      </c>
      <c r="B70" s="87"/>
      <c r="C70" s="87"/>
      <c r="D70" s="88" t="s">
        <v>69</v>
      </c>
      <c r="E70" s="89"/>
      <c r="F70" s="89"/>
      <c r="G70" s="90"/>
      <c r="H70" s="88" t="str">
        <f>H33</f>
        <v>LUOLI</v>
      </c>
      <c r="I70" s="89"/>
      <c r="J70" s="89"/>
      <c r="K70" s="89"/>
      <c r="L70" s="90"/>
    </row>
    <row r="71" spans="1:12" ht="21.75" customHeight="1">
      <c r="A71" s="91" t="s">
        <v>71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1:12" ht="21.75" customHeight="1">
      <c r="A72" s="92"/>
      <c r="B72" s="92"/>
      <c r="C72" s="92"/>
      <c r="D72" s="92"/>
      <c r="E72" s="92"/>
      <c r="F72" s="92"/>
      <c r="G72" s="92"/>
      <c r="H72" s="92"/>
      <c r="I72" s="154" t="s">
        <v>72</v>
      </c>
      <c r="J72" s="154"/>
      <c r="K72" s="154"/>
      <c r="L72" s="154"/>
    </row>
    <row r="73" spans="1:12" ht="21.75" customHeight="1">
      <c r="A73" s="249" t="s">
        <v>73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1:12" ht="12.75" customHeight="1">
      <c r="A74" s="5" t="s">
        <v>84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9" ht="10.5" customHeight="1">
      <c r="A75" s="34"/>
      <c r="B75" s="33"/>
      <c r="C75" s="94"/>
      <c r="D75" s="34"/>
      <c r="E75" s="33"/>
      <c r="F75" s="6"/>
      <c r="G75" s="33"/>
      <c r="H75" s="33"/>
      <c r="I75" s="33"/>
    </row>
    <row r="76" spans="1:12" ht="21.75" customHeight="1">
      <c r="A76" s="7" t="s">
        <v>2</v>
      </c>
      <c r="B76" s="95">
        <f>B4</f>
        <v>0</v>
      </c>
      <c r="C76" s="9"/>
      <c r="D76" s="9"/>
      <c r="E76" s="9"/>
      <c r="F76" s="12" t="s">
        <v>3</v>
      </c>
      <c r="G76" s="13"/>
      <c r="H76" s="96" t="str">
        <f>H4</f>
        <v>18TH/05,2018</v>
      </c>
      <c r="I76" s="155"/>
      <c r="J76" s="155"/>
      <c r="K76" s="17"/>
      <c r="L76" s="71" t="s">
        <v>5</v>
      </c>
    </row>
    <row r="77" spans="1:12" ht="21.75" customHeight="1">
      <c r="A77" s="15" t="s">
        <v>6</v>
      </c>
      <c r="B77" s="96" t="str">
        <f>B5</f>
        <v>TCB18X10X7-502Y（Φ0.7 29.5TSX2）</v>
      </c>
      <c r="C77" s="17"/>
      <c r="D77" s="17"/>
      <c r="E77" s="17"/>
      <c r="F77" s="7" t="s">
        <v>8</v>
      </c>
      <c r="G77" s="1"/>
      <c r="H77" s="97">
        <f>H40</f>
        <v>0</v>
      </c>
      <c r="J77" s="10"/>
      <c r="K77" s="17"/>
      <c r="L77" s="61"/>
    </row>
    <row r="78" spans="1:12" ht="21.75" customHeight="1">
      <c r="A78" s="163" t="str">
        <f>A41</f>
        <v>CUSTOMER PART No.:</v>
      </c>
      <c r="B78" s="164"/>
      <c r="C78" s="165" t="s">
        <v>10</v>
      </c>
      <c r="D78" s="21"/>
      <c r="E78" s="17"/>
      <c r="F78" s="7" t="s">
        <v>11</v>
      </c>
      <c r="G78" s="10"/>
      <c r="H78" s="23"/>
      <c r="I78" s="17"/>
      <c r="J78" s="17"/>
      <c r="K78" s="17"/>
      <c r="L78" s="61"/>
    </row>
    <row r="79" spans="1:12" ht="21.75" customHeight="1">
      <c r="A79" s="100" t="s">
        <v>77</v>
      </c>
      <c r="B79" s="166" t="str">
        <f>C19</f>
        <v>L(1-2)=L(4-3)</v>
      </c>
      <c r="C79" s="167" t="s">
        <v>38</v>
      </c>
      <c r="D79" s="168"/>
      <c r="E79" s="169"/>
      <c r="F79" s="170"/>
      <c r="G79" s="171"/>
      <c r="H79" s="172"/>
      <c r="I79" s="170"/>
      <c r="J79" s="221"/>
      <c r="K79" s="222"/>
      <c r="L79" s="223"/>
    </row>
    <row r="80" spans="1:12" ht="24" customHeight="1">
      <c r="A80" s="62" t="s">
        <v>78</v>
      </c>
      <c r="B80" s="106" t="str">
        <f>E19</f>
        <v>MH</v>
      </c>
      <c r="C80" s="173" t="str">
        <f>E20</f>
        <v>mΩ</v>
      </c>
      <c r="D80" s="107"/>
      <c r="E80" s="174"/>
      <c r="F80" s="175"/>
      <c r="G80" s="176"/>
      <c r="H80" s="177"/>
      <c r="I80" s="175"/>
      <c r="J80" s="224"/>
      <c r="K80" s="225"/>
      <c r="L80" s="226"/>
    </row>
    <row r="81" spans="1:12" ht="21.75" customHeight="1">
      <c r="A81" s="108" t="s">
        <v>79</v>
      </c>
      <c r="B81" s="178">
        <f>D19</f>
        <v>5</v>
      </c>
      <c r="C81" s="179">
        <f>D20</f>
        <v>60</v>
      </c>
      <c r="D81" s="109"/>
      <c r="E81" s="180"/>
      <c r="F81" s="181"/>
      <c r="G81" s="182"/>
      <c r="H81" s="183"/>
      <c r="I81" s="181"/>
      <c r="J81" s="227"/>
      <c r="K81" s="228"/>
      <c r="L81" s="229"/>
    </row>
    <row r="82" spans="1:12" ht="21.75" customHeight="1">
      <c r="A82" s="113"/>
      <c r="B82" s="109"/>
      <c r="C82" s="184"/>
      <c r="D82" s="185"/>
      <c r="E82" s="186"/>
      <c r="F82" s="187"/>
      <c r="G82" s="188"/>
      <c r="H82" s="189"/>
      <c r="I82" s="187"/>
      <c r="J82" s="230"/>
      <c r="K82" s="231"/>
      <c r="L82" s="232"/>
    </row>
    <row r="83" spans="1:12" ht="21.75" customHeight="1">
      <c r="A83" s="117"/>
      <c r="B83" s="190" t="str">
        <f>G19</f>
        <v>（MIN）</v>
      </c>
      <c r="C83" s="191" t="str">
        <f>G20</f>
        <v>(MAX)</v>
      </c>
      <c r="D83" s="192"/>
      <c r="E83" s="192"/>
      <c r="F83" s="193"/>
      <c r="G83" s="194"/>
      <c r="H83" s="195"/>
      <c r="I83" s="193"/>
      <c r="J83" s="233"/>
      <c r="K83" s="234"/>
      <c r="L83" s="235"/>
    </row>
    <row r="84" spans="1:12" ht="21.75" customHeight="1">
      <c r="A84" s="67" t="s">
        <v>85</v>
      </c>
      <c r="B84" s="196" t="str">
        <f>A19</f>
        <v>1.0KHZ  0.25V</v>
      </c>
      <c r="C84" s="197"/>
      <c r="D84" s="196"/>
      <c r="E84" s="197"/>
      <c r="F84" s="181"/>
      <c r="G84" s="198"/>
      <c r="H84" s="199"/>
      <c r="I84" s="50"/>
      <c r="J84" s="236"/>
      <c r="K84" s="237"/>
      <c r="L84" s="238"/>
    </row>
    <row r="85" spans="1:12" ht="21.75" customHeight="1">
      <c r="A85" s="200"/>
      <c r="B85" s="201"/>
      <c r="C85" s="202"/>
      <c r="D85" s="201"/>
      <c r="E85" s="202"/>
      <c r="F85" s="193"/>
      <c r="G85" s="203"/>
      <c r="H85" s="204"/>
      <c r="I85" s="239"/>
      <c r="J85" s="240"/>
      <c r="K85" s="241"/>
      <c r="L85" s="242"/>
    </row>
    <row r="86" spans="1:12" ht="21.75" customHeight="1">
      <c r="A86" s="62">
        <v>1</v>
      </c>
      <c r="B86" s="205">
        <v>8.52</v>
      </c>
      <c r="C86" s="122">
        <v>39.26</v>
      </c>
      <c r="D86" s="123"/>
      <c r="E86" s="122"/>
      <c r="F86" s="124"/>
      <c r="G86" s="123"/>
      <c r="H86" s="133"/>
      <c r="I86" s="124"/>
      <c r="J86" s="243"/>
      <c r="K86" s="244"/>
      <c r="L86" s="245"/>
    </row>
    <row r="87" spans="1:12" ht="21.75" customHeight="1">
      <c r="A87" s="41">
        <v>2</v>
      </c>
      <c r="B87" s="205">
        <v>9.12</v>
      </c>
      <c r="C87" s="122">
        <v>39.62</v>
      </c>
      <c r="D87" s="114"/>
      <c r="E87" s="122"/>
      <c r="F87" s="124"/>
      <c r="G87" s="123"/>
      <c r="H87" s="133"/>
      <c r="I87" s="124"/>
      <c r="J87" s="243"/>
      <c r="K87" s="244"/>
      <c r="L87" s="245"/>
    </row>
    <row r="88" spans="1:12" ht="21.75" customHeight="1">
      <c r="A88" s="41">
        <v>3</v>
      </c>
      <c r="B88" s="205">
        <v>9.1</v>
      </c>
      <c r="C88" s="122">
        <v>39.66</v>
      </c>
      <c r="D88" s="122"/>
      <c r="E88" s="122"/>
      <c r="F88" s="124"/>
      <c r="G88" s="123"/>
      <c r="H88" s="133"/>
      <c r="I88" s="124"/>
      <c r="J88" s="243"/>
      <c r="K88" s="244"/>
      <c r="L88" s="245"/>
    </row>
    <row r="89" spans="1:12" ht="21.75" customHeight="1">
      <c r="A89" s="41">
        <v>4</v>
      </c>
      <c r="B89" s="205">
        <v>8.32</v>
      </c>
      <c r="C89" s="122">
        <v>39.12</v>
      </c>
      <c r="D89" s="114"/>
      <c r="E89" s="122"/>
      <c r="F89" s="124"/>
      <c r="G89" s="123"/>
      <c r="H89" s="133"/>
      <c r="I89" s="124"/>
      <c r="J89" s="243"/>
      <c r="K89" s="244"/>
      <c r="L89" s="245"/>
    </row>
    <row r="90" spans="1:12" ht="21.75" customHeight="1">
      <c r="A90" s="41">
        <v>5</v>
      </c>
      <c r="B90" s="205">
        <v>8.62</v>
      </c>
      <c r="C90" s="122">
        <v>39.02</v>
      </c>
      <c r="D90" s="122"/>
      <c r="E90" s="122"/>
      <c r="F90" s="124"/>
      <c r="G90" s="123"/>
      <c r="H90" s="133"/>
      <c r="I90" s="124"/>
      <c r="J90" s="243"/>
      <c r="K90" s="244"/>
      <c r="L90" s="245"/>
    </row>
    <row r="91" spans="1:12" ht="21.75" customHeight="1">
      <c r="A91" s="41">
        <v>6</v>
      </c>
      <c r="B91" s="205"/>
      <c r="C91" s="122"/>
      <c r="D91" s="114"/>
      <c r="E91" s="122"/>
      <c r="F91" s="124"/>
      <c r="G91" s="123"/>
      <c r="H91" s="133"/>
      <c r="I91" s="124"/>
      <c r="J91" s="243"/>
      <c r="K91" s="244"/>
      <c r="L91" s="245"/>
    </row>
    <row r="92" spans="1:12" ht="21.75" customHeight="1">
      <c r="A92" s="41">
        <v>7</v>
      </c>
      <c r="B92" s="205"/>
      <c r="C92" s="122"/>
      <c r="D92" s="122"/>
      <c r="E92" s="122"/>
      <c r="F92" s="124"/>
      <c r="G92" s="123"/>
      <c r="H92" s="133"/>
      <c r="I92" s="124"/>
      <c r="J92" s="243"/>
      <c r="K92" s="244"/>
      <c r="L92" s="245"/>
    </row>
    <row r="93" spans="1:12" ht="21.75" customHeight="1">
      <c r="A93" s="41">
        <v>8</v>
      </c>
      <c r="B93" s="205"/>
      <c r="C93" s="122"/>
      <c r="D93" s="114"/>
      <c r="E93" s="122"/>
      <c r="F93" s="124"/>
      <c r="G93" s="123"/>
      <c r="H93" s="133"/>
      <c r="I93" s="124"/>
      <c r="J93" s="243"/>
      <c r="K93" s="244"/>
      <c r="L93" s="245"/>
    </row>
    <row r="94" spans="1:12" ht="21.75" customHeight="1">
      <c r="A94" s="41">
        <v>9</v>
      </c>
      <c r="B94" s="205"/>
      <c r="C94" s="122"/>
      <c r="D94" s="122"/>
      <c r="E94" s="122"/>
      <c r="F94" s="124"/>
      <c r="G94" s="123"/>
      <c r="H94" s="133"/>
      <c r="I94" s="124"/>
      <c r="J94" s="243"/>
      <c r="K94" s="244"/>
      <c r="L94" s="245"/>
    </row>
    <row r="95" spans="1:12" ht="21.75" customHeight="1">
      <c r="A95" s="41">
        <v>10</v>
      </c>
      <c r="B95" s="205"/>
      <c r="C95" s="122"/>
      <c r="D95" s="114"/>
      <c r="E95" s="122"/>
      <c r="F95" s="124"/>
      <c r="G95" s="123"/>
      <c r="H95" s="133"/>
      <c r="I95" s="124"/>
      <c r="J95" s="243"/>
      <c r="K95" s="244"/>
      <c r="L95" s="245"/>
    </row>
    <row r="96" spans="1:12" ht="21.75" customHeight="1">
      <c r="A96" s="41">
        <v>11</v>
      </c>
      <c r="B96" s="205"/>
      <c r="C96" s="122"/>
      <c r="D96" s="206"/>
      <c r="E96" s="122"/>
      <c r="F96" s="124"/>
      <c r="G96" s="41"/>
      <c r="H96" s="42"/>
      <c r="I96" s="27"/>
      <c r="J96" s="243"/>
      <c r="K96" s="244"/>
      <c r="L96" s="245"/>
    </row>
    <row r="97" spans="1:12" ht="21.75" customHeight="1">
      <c r="A97" s="41">
        <v>12</v>
      </c>
      <c r="B97" s="205"/>
      <c r="C97" s="122"/>
      <c r="D97" s="207"/>
      <c r="E97" s="71"/>
      <c r="F97" s="27"/>
      <c r="G97" s="41"/>
      <c r="H97" s="42"/>
      <c r="I97" s="27"/>
      <c r="J97" s="243"/>
      <c r="K97" s="244"/>
      <c r="L97" s="245"/>
    </row>
    <row r="98" spans="1:12" ht="21.75" customHeight="1">
      <c r="A98" s="41">
        <v>13</v>
      </c>
      <c r="B98" s="205"/>
      <c r="C98" s="122"/>
      <c r="D98" s="208"/>
      <c r="E98" s="71"/>
      <c r="F98" s="27"/>
      <c r="G98" s="41"/>
      <c r="H98" s="42"/>
      <c r="I98" s="27"/>
      <c r="J98" s="243"/>
      <c r="K98" s="244"/>
      <c r="L98" s="245"/>
    </row>
    <row r="99" spans="1:12" ht="21.75" customHeight="1">
      <c r="A99" s="41">
        <v>14</v>
      </c>
      <c r="B99" s="205"/>
      <c r="C99" s="122"/>
      <c r="D99" s="207"/>
      <c r="E99" s="71"/>
      <c r="F99" s="27"/>
      <c r="G99" s="41"/>
      <c r="H99" s="42"/>
      <c r="I99" s="27"/>
      <c r="J99" s="243"/>
      <c r="K99" s="244"/>
      <c r="L99" s="245"/>
    </row>
    <row r="100" spans="1:12" ht="21.75" customHeight="1">
      <c r="A100" s="41">
        <v>15</v>
      </c>
      <c r="B100" s="205"/>
      <c r="C100" s="122"/>
      <c r="D100" s="208"/>
      <c r="E100" s="71"/>
      <c r="F100" s="27"/>
      <c r="G100" s="41"/>
      <c r="H100" s="42"/>
      <c r="I100" s="27"/>
      <c r="J100" s="243"/>
      <c r="K100" s="244"/>
      <c r="L100" s="245"/>
    </row>
    <row r="101" spans="1:12" ht="21.75" customHeight="1">
      <c r="A101" s="71" t="s">
        <v>80</v>
      </c>
      <c r="B101" s="205">
        <f>AVERAGE(B86:B100)</f>
        <v>8.736</v>
      </c>
      <c r="C101" s="122">
        <f>AVERAGE(C86:C95)</f>
        <v>39.336</v>
      </c>
      <c r="D101" s="205"/>
      <c r="E101" s="114"/>
      <c r="F101" s="124"/>
      <c r="G101" s="41"/>
      <c r="H101" s="42"/>
      <c r="I101" s="27"/>
      <c r="J101" s="243"/>
      <c r="K101" s="244"/>
      <c r="L101" s="245"/>
    </row>
    <row r="102" spans="1:12" ht="21.75" customHeight="1">
      <c r="A102" s="41" t="s">
        <v>81</v>
      </c>
      <c r="B102" s="205">
        <f>MAX(B86:B95)-MIN(B86:B95)</f>
        <v>0.7999999999999989</v>
      </c>
      <c r="C102" s="122">
        <f>MAX(C86:C95)-MIN(C86:C95)</f>
        <v>0.6399999999999935</v>
      </c>
      <c r="D102" s="209"/>
      <c r="E102" s="209"/>
      <c r="F102" s="210"/>
      <c r="G102" s="41"/>
      <c r="H102" s="42"/>
      <c r="I102" s="27"/>
      <c r="J102" s="243"/>
      <c r="K102" s="244"/>
      <c r="L102" s="245"/>
    </row>
    <row r="103" spans="1:12" ht="21.75" customHeight="1">
      <c r="A103" s="211" t="str">
        <f>A64</f>
        <v>    TEST  CONDITION  :                TEMP.25 ±3 ℃               R.H.60~80 %</v>
      </c>
      <c r="B103" s="13"/>
      <c r="C103" s="13"/>
      <c r="D103" s="42"/>
      <c r="E103" s="13"/>
      <c r="F103" s="13"/>
      <c r="G103" s="212"/>
      <c r="H103" s="212"/>
      <c r="I103" s="13"/>
      <c r="J103" s="246"/>
      <c r="K103" s="247"/>
      <c r="L103" s="248"/>
    </row>
    <row r="104" spans="1:12" ht="21.75" customHeight="1">
      <c r="A104" s="213" t="s">
        <v>83</v>
      </c>
      <c r="B104" s="33"/>
      <c r="C104" s="33"/>
      <c r="D104" s="34"/>
      <c r="E104" s="33"/>
      <c r="F104" s="33"/>
      <c r="G104" s="29"/>
      <c r="H104" s="29"/>
      <c r="I104" s="33"/>
      <c r="J104" s="217"/>
      <c r="K104" s="218"/>
      <c r="L104" s="219"/>
    </row>
    <row r="105" spans="1:12" ht="21.75" customHeight="1">
      <c r="A105" s="162"/>
      <c r="B105" s="33"/>
      <c r="C105" s="33"/>
      <c r="D105" s="34"/>
      <c r="E105" s="33"/>
      <c r="F105" s="33"/>
      <c r="G105" s="29"/>
      <c r="H105" s="29"/>
      <c r="I105" s="33"/>
      <c r="J105" s="220"/>
      <c r="K105" s="218"/>
      <c r="L105" s="219"/>
    </row>
    <row r="106" spans="1:12" ht="21.75" customHeight="1">
      <c r="A106" s="162"/>
      <c r="B106" s="33"/>
      <c r="C106" s="33"/>
      <c r="D106" s="34"/>
      <c r="E106" s="33"/>
      <c r="F106" s="33"/>
      <c r="G106" s="29"/>
      <c r="H106" s="29"/>
      <c r="I106" s="33"/>
      <c r="J106" s="217"/>
      <c r="K106" s="218"/>
      <c r="L106" s="219"/>
    </row>
    <row r="107" spans="1:12" ht="21.75" customHeight="1">
      <c r="A107" s="82" t="s">
        <v>66</v>
      </c>
      <c r="B107" s="59"/>
      <c r="C107" s="83"/>
      <c r="D107" s="84" t="s">
        <v>67</v>
      </c>
      <c r="E107" s="84"/>
      <c r="F107" s="84"/>
      <c r="G107" s="54"/>
      <c r="H107" s="82" t="s">
        <v>68</v>
      </c>
      <c r="I107" s="84"/>
      <c r="J107" s="84"/>
      <c r="K107" s="59"/>
      <c r="L107" s="61"/>
    </row>
    <row r="108" spans="1:12" s="2" customFormat="1" ht="21.75" customHeight="1">
      <c r="A108" s="86" t="s">
        <v>69</v>
      </c>
      <c r="B108" s="87"/>
      <c r="C108" s="87"/>
      <c r="D108" s="88" t="s">
        <v>69</v>
      </c>
      <c r="E108" s="89"/>
      <c r="F108" s="89"/>
      <c r="G108" s="90"/>
      <c r="H108" s="88" t="str">
        <f>H33</f>
        <v>LUOLI</v>
      </c>
      <c r="I108" s="89"/>
      <c r="J108" s="89"/>
      <c r="K108" s="89"/>
      <c r="L108" s="90"/>
    </row>
    <row r="109" spans="1:12" ht="21.75" customHeight="1">
      <c r="A109" s="91" t="s">
        <v>71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1:12" ht="21.75" customHeight="1">
      <c r="A110" s="92"/>
      <c r="B110" s="92"/>
      <c r="C110" s="92"/>
      <c r="D110" s="92"/>
      <c r="E110" s="92"/>
      <c r="F110" s="92"/>
      <c r="G110" s="92"/>
      <c r="H110" s="92"/>
      <c r="I110" s="154" t="s">
        <v>72</v>
      </c>
      <c r="J110" s="154"/>
      <c r="K110" s="154"/>
      <c r="L110" s="154"/>
    </row>
  </sheetData>
  <sheetProtection/>
  <mergeCells count="108">
    <mergeCell ref="A1:L1"/>
    <mergeCell ref="A2:L2"/>
    <mergeCell ref="F4:G4"/>
    <mergeCell ref="H4:J4"/>
    <mergeCell ref="A6:B6"/>
    <mergeCell ref="G17:H17"/>
    <mergeCell ref="G18:H18"/>
    <mergeCell ref="I18:L18"/>
    <mergeCell ref="A19:B19"/>
    <mergeCell ref="G19:H19"/>
    <mergeCell ref="A20:B20"/>
    <mergeCell ref="G20:H20"/>
    <mergeCell ref="G21:H21"/>
    <mergeCell ref="G22:H22"/>
    <mergeCell ref="D23:H23"/>
    <mergeCell ref="B27:E27"/>
    <mergeCell ref="H27:J27"/>
    <mergeCell ref="K27:L27"/>
    <mergeCell ref="B28:E28"/>
    <mergeCell ref="H28:J28"/>
    <mergeCell ref="B29:E29"/>
    <mergeCell ref="H29:J29"/>
    <mergeCell ref="K29:L29"/>
    <mergeCell ref="B30:E30"/>
    <mergeCell ref="H30:J30"/>
    <mergeCell ref="K30:L30"/>
    <mergeCell ref="B31:E31"/>
    <mergeCell ref="H31:J31"/>
    <mergeCell ref="K31:L31"/>
    <mergeCell ref="D33:F33"/>
    <mergeCell ref="H33:L33"/>
    <mergeCell ref="A34:L34"/>
    <mergeCell ref="I35:L35"/>
    <mergeCell ref="A36:L36"/>
    <mergeCell ref="A37:L37"/>
    <mergeCell ref="F39:G39"/>
    <mergeCell ref="H39:J39"/>
    <mergeCell ref="A41:B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D70:F70"/>
    <mergeCell ref="H70:L70"/>
    <mergeCell ref="A71:L71"/>
    <mergeCell ref="I72:L72"/>
    <mergeCell ref="A73:L73"/>
    <mergeCell ref="A74:L74"/>
    <mergeCell ref="F76:G76"/>
    <mergeCell ref="H76:J76"/>
    <mergeCell ref="A78:B78"/>
    <mergeCell ref="J84:L84"/>
    <mergeCell ref="J85:L85"/>
    <mergeCell ref="G86:I86"/>
    <mergeCell ref="J86:L86"/>
    <mergeCell ref="G87:I87"/>
    <mergeCell ref="J87:L87"/>
    <mergeCell ref="G88:I88"/>
    <mergeCell ref="J88:L88"/>
    <mergeCell ref="G89:I89"/>
    <mergeCell ref="J89:L89"/>
    <mergeCell ref="G90:I90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D108:F108"/>
    <mergeCell ref="H108:L108"/>
    <mergeCell ref="A109:L109"/>
    <mergeCell ref="I110:L110"/>
    <mergeCell ref="A11:A12"/>
    <mergeCell ref="A44:A46"/>
    <mergeCell ref="A81:A83"/>
    <mergeCell ref="A84:A85"/>
    <mergeCell ref="B84:B85"/>
    <mergeCell ref="C84:C85"/>
    <mergeCell ref="D84:D85"/>
    <mergeCell ref="G81:I83"/>
    <mergeCell ref="J81:L83"/>
    <mergeCell ref="G79:I80"/>
    <mergeCell ref="J79:L80"/>
  </mergeCells>
  <printOptions horizontalCentered="1"/>
  <pageMargins left="0.59" right="0.59" top="0.39" bottom="0" header="0.12" footer="0.16"/>
  <pageSetup horizontalDpi="180" verticalDpi="180" orientation="portrait" paperSize="9"/>
  <rowBreaks count="2" manualBreakCount="2">
    <brk id="35" min="1" max="11" man="1"/>
    <brk id="72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恒昕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謝'R</dc:creator>
  <cp:keywords/>
  <dc:description/>
  <cp:lastModifiedBy>Administrator</cp:lastModifiedBy>
  <cp:lastPrinted>2007-11-14T03:15:16Z</cp:lastPrinted>
  <dcterms:created xsi:type="dcterms:W3CDTF">1992-08-25T02:17:26Z</dcterms:created>
  <dcterms:modified xsi:type="dcterms:W3CDTF">2018-05-20T00:50:09Z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