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tabRatio="822" activeTab="0"/>
  </bookViews>
  <sheets>
    <sheet name="SPEC" sheetId="1" r:id="rId1"/>
  </sheets>
  <definedNames>
    <definedName name="_xlnm.Print_Area" localSheetId="0">'SPEC'!$A$1:$L$75</definedName>
  </definedNames>
  <calcPr fullCalcOnLoad="1"/>
</workbook>
</file>

<file path=xl/sharedStrings.xml><?xml version="1.0" encoding="utf-8"?>
<sst xmlns="http://schemas.openxmlformats.org/spreadsheetml/2006/main" count="141" uniqueCount="82">
  <si>
    <t>SPECIFICATION FOR APPROVAL</t>
  </si>
  <si>
    <t>---------------------------------</t>
  </si>
  <si>
    <t xml:space="preserve">CUSTOMER: </t>
  </si>
  <si>
    <t>DATE:</t>
  </si>
  <si>
    <t>17TH/05,2018</t>
  </si>
  <si>
    <t>VER:1.0</t>
  </si>
  <si>
    <t>PART NO.:</t>
  </si>
  <si>
    <r>
      <t>T6X3X3-350Y(</t>
    </r>
    <r>
      <rPr>
        <sz val="11"/>
        <rFont val="宋体"/>
        <family val="0"/>
      </rPr>
      <t>∮</t>
    </r>
    <r>
      <rPr>
        <sz val="11"/>
        <rFont val="Arial Narrow"/>
        <family val="2"/>
      </rPr>
      <t>0.4 6.5TSX2)</t>
    </r>
  </si>
  <si>
    <t xml:space="preserve">DWG.NO.:     </t>
  </si>
  <si>
    <t>CUSTOMER PART No.:</t>
  </si>
  <si>
    <t>0108.0105</t>
  </si>
  <si>
    <t>CUST.DWG.No.:</t>
  </si>
  <si>
    <t>(1) MECHANICAL ASSEMBLY</t>
  </si>
  <si>
    <t>A</t>
  </si>
  <si>
    <t>(MAX)</t>
  </si>
  <si>
    <t>mm</t>
  </si>
  <si>
    <t>B</t>
  </si>
  <si>
    <t>C</t>
  </si>
  <si>
    <t>±</t>
  </si>
  <si>
    <t>D</t>
  </si>
  <si>
    <t>(REF)</t>
  </si>
  <si>
    <t>E</t>
  </si>
  <si>
    <t>F</t>
  </si>
  <si>
    <t>G</t>
  </si>
  <si>
    <t>H</t>
  </si>
  <si>
    <t>I</t>
  </si>
  <si>
    <t xml:space="preserve">  </t>
  </si>
  <si>
    <t xml:space="preserve">    </t>
  </si>
  <si>
    <t xml:space="preserve">注：1.绕线正反绕  2.磁芯涂装 </t>
  </si>
  <si>
    <t>J</t>
  </si>
  <si>
    <t xml:space="preserve"> (2) ELECTRICAL REQUIREMENTS</t>
  </si>
  <si>
    <t>(3)  SCHEMATIC</t>
  </si>
  <si>
    <t xml:space="preserve">                  TEST    FREQ</t>
  </si>
  <si>
    <t>1KHZ  0.25V</t>
  </si>
  <si>
    <t>L(1-2)=L(3-4)</t>
  </si>
  <si>
    <t>uH</t>
  </si>
  <si>
    <t>(MIN)</t>
  </si>
  <si>
    <t>DCR</t>
  </si>
  <si>
    <t>mΩ</t>
  </si>
  <si>
    <t>IDC</t>
  </si>
  <si>
    <r>
      <t>（</t>
    </r>
    <r>
      <rPr>
        <sz val="12"/>
        <rFont val="Arial Narrow"/>
        <family val="2"/>
      </rPr>
      <t>MAX</t>
    </r>
    <r>
      <rPr>
        <sz val="12"/>
        <rFont val="宋体"/>
        <family val="0"/>
      </rPr>
      <t>）</t>
    </r>
  </si>
  <si>
    <t xml:space="preserve"> </t>
  </si>
  <si>
    <t>(4) TEST INSTRUMENTS</t>
  </si>
  <si>
    <r>
      <t xml:space="preserve">   CH1062ALCR(</t>
    </r>
    <r>
      <rPr>
        <sz val="12"/>
        <rFont val="宋体"/>
        <family val="0"/>
      </rPr>
      <t>内阻</t>
    </r>
    <r>
      <rPr>
        <sz val="12"/>
        <rFont val="Arial Narrow"/>
        <family val="2"/>
      </rPr>
      <t>OFF)    502BC</t>
    </r>
  </si>
  <si>
    <t>MATERIAL</t>
  </si>
  <si>
    <t>SPEC</t>
  </si>
  <si>
    <t>SUPPLIER</t>
  </si>
  <si>
    <t>REMARK</t>
  </si>
  <si>
    <t xml:space="preserve">CORE </t>
  </si>
  <si>
    <r>
      <t>T6X3X3(</t>
    </r>
    <r>
      <rPr>
        <sz val="12"/>
        <rFont val="宋体"/>
        <family val="0"/>
      </rPr>
      <t>镍芯</t>
    </r>
    <r>
      <rPr>
        <sz val="12"/>
        <rFont val="Arial Narrow"/>
        <family val="2"/>
      </rPr>
      <t>)FL300(</t>
    </r>
    <r>
      <rPr>
        <sz val="12"/>
        <rFont val="宋体"/>
        <family val="0"/>
      </rPr>
      <t>绿色涂装</t>
    </r>
    <r>
      <rPr>
        <sz val="12"/>
        <rFont val="Arial Narrow"/>
        <family val="2"/>
      </rPr>
      <t>)</t>
    </r>
  </si>
  <si>
    <t>永茂/丰瑞磁</t>
  </si>
  <si>
    <t>WIRE</t>
  </si>
  <si>
    <r>
      <t>2UEW</t>
    </r>
    <r>
      <rPr>
        <sz val="12"/>
        <rFont val="宋体"/>
        <family val="0"/>
      </rPr>
      <t>∮</t>
    </r>
    <r>
      <rPr>
        <sz val="12"/>
        <rFont val="Times New Roman"/>
        <family val="1"/>
      </rPr>
      <t xml:space="preserve">0.4mm </t>
    </r>
  </si>
  <si>
    <t>PACIFIC</t>
  </si>
  <si>
    <t>WINDING</t>
  </si>
  <si>
    <t>6.5TS*2 (REF)</t>
  </si>
  <si>
    <t>胶</t>
  </si>
  <si>
    <r>
      <t>E-500(</t>
    </r>
    <r>
      <rPr>
        <b/>
        <sz val="12"/>
        <rFont val="宋体"/>
        <family val="0"/>
      </rPr>
      <t>黑色</t>
    </r>
    <r>
      <rPr>
        <b/>
        <sz val="12"/>
        <rFont val="Arial Narrow"/>
        <family val="2"/>
      </rPr>
      <t>)</t>
    </r>
  </si>
  <si>
    <t>力多</t>
  </si>
  <si>
    <t>APPROVED BY</t>
  </si>
  <si>
    <t>CHECKED BY</t>
  </si>
  <si>
    <t>DRAWN BY</t>
  </si>
  <si>
    <t>KUANGTINAJU</t>
  </si>
  <si>
    <t>KUANGTIANJU</t>
  </si>
  <si>
    <t>HEQIN</t>
  </si>
  <si>
    <t>HUA    XIN    ELECTRONICS    CO., LTD</t>
  </si>
  <si>
    <t xml:space="preserve">FR-EA-003  V1.1 </t>
  </si>
  <si>
    <t>TEST DATA FOR SAMPLES</t>
  </si>
  <si>
    <t>----------------------------------------------</t>
  </si>
  <si>
    <t>MEAS</t>
  </si>
  <si>
    <t>L(1-2)</t>
  </si>
  <si>
    <t>L(3-4)</t>
  </si>
  <si>
    <t>ITEM</t>
  </si>
  <si>
    <t>m/m</t>
  </si>
  <si>
    <t>YOUR  SUGGEST</t>
  </si>
  <si>
    <t>（MIN）</t>
  </si>
  <si>
    <t>TEST  FREQ</t>
  </si>
  <si>
    <t>OK</t>
  </si>
  <si>
    <t>AVERAGE</t>
  </si>
  <si>
    <t>R</t>
  </si>
  <si>
    <t>TEST CONDITION:  1KHZ 0.25V</t>
  </si>
  <si>
    <t>REMARK: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</si>
</sst>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* #,##0.00_-;\-* #,##0.00_-;_-* &quot;-&quot;??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0.00_);[Red]\(0.00\)"/>
    <numFmt numFmtId="181" formatCode="0.0"/>
    <numFmt numFmtId="182" formatCode="0.0_ "/>
    <numFmt numFmtId="183" formatCode="0.00_ "/>
  </numFmts>
  <fonts count="35">
    <font>
      <sz val="12"/>
      <name val="新細明體"/>
      <family val="1"/>
    </font>
    <font>
      <sz val="12"/>
      <name val="宋体"/>
      <family val="0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name val="Times New Roman"/>
      <family val="1"/>
    </font>
    <font>
      <sz val="16"/>
      <name val="Swis721 Ex BT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細明體"/>
      <family val="3"/>
    </font>
    <font>
      <sz val="11"/>
      <name val="宋体"/>
      <family val="0"/>
    </font>
    <font>
      <b/>
      <sz val="14"/>
      <name val="Arial Narrow"/>
      <family val="2"/>
    </font>
    <font>
      <sz val="16"/>
      <name val="Arial Narrow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2"/>
      <color indexed="8"/>
      <name val="PMingLiU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23" fillId="2" borderId="5" applyNumberFormat="0" applyAlignment="0" applyProtection="0"/>
    <xf numFmtId="0" fontId="32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22" fillId="16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</cellStyleXfs>
  <cellXfs count="176">
    <xf numFmtId="49" fontId="0" fillId="0" borderId="0" xfId="0" applyAlignment="1">
      <alignment/>
    </xf>
    <xf numFmtId="49" fontId="2" fillId="0" borderId="0" xfId="0" applyFont="1" applyFill="1" applyAlignment="1">
      <alignment vertical="center"/>
    </xf>
    <xf numFmtId="49" fontId="3" fillId="0" borderId="0" xfId="0" applyFont="1" applyAlignment="1">
      <alignment vertical="center"/>
    </xf>
    <xf numFmtId="49" fontId="2" fillId="0" borderId="0" xfId="0" applyFont="1" applyAlignment="1">
      <alignment vertical="center"/>
    </xf>
    <xf numFmtId="49" fontId="4" fillId="2" borderId="0" xfId="0" applyFont="1" applyFill="1" applyAlignment="1">
      <alignment horizontal="center" vertical="center"/>
    </xf>
    <xf numFmtId="49" fontId="5" fillId="2" borderId="0" xfId="0" applyFont="1" applyFill="1" applyAlignment="1">
      <alignment horizontal="center" vertical="center"/>
    </xf>
    <xf numFmtId="49" fontId="2" fillId="2" borderId="0" xfId="0" applyFont="1" applyFill="1" applyAlignment="1">
      <alignment vertical="center"/>
    </xf>
    <xf numFmtId="49" fontId="2" fillId="2" borderId="9" xfId="0" applyFont="1" applyFill="1" applyBorder="1" applyAlignment="1">
      <alignment vertical="center"/>
    </xf>
    <xf numFmtId="49" fontId="1" fillId="2" borderId="10" xfId="0" applyFont="1" applyFill="1" applyBorder="1" applyAlignment="1">
      <alignment horizontal="center" vertical="center"/>
    </xf>
    <xf numFmtId="49" fontId="2" fillId="2" borderId="10" xfId="0" applyFont="1" applyFill="1" applyBorder="1" applyAlignment="1">
      <alignment vertical="center"/>
    </xf>
    <xf numFmtId="49" fontId="2" fillId="0" borderId="10" xfId="0" applyFont="1" applyFill="1" applyBorder="1" applyAlignment="1">
      <alignment vertical="center"/>
    </xf>
    <xf numFmtId="49" fontId="2" fillId="0" borderId="11" xfId="0" applyFont="1" applyFill="1" applyBorder="1" applyAlignment="1">
      <alignment vertical="center"/>
    </xf>
    <xf numFmtId="49" fontId="2" fillId="2" borderId="9" xfId="0" applyFont="1" applyFill="1" applyBorder="1" applyAlignment="1">
      <alignment horizontal="left" vertical="center"/>
    </xf>
    <xf numFmtId="49" fontId="2" fillId="2" borderId="10" xfId="0" applyFont="1" applyFill="1" applyBorder="1" applyAlignment="1">
      <alignment horizontal="left" vertical="center"/>
    </xf>
    <xf numFmtId="49" fontId="2" fillId="0" borderId="10" xfId="0" applyFont="1" applyFill="1" applyBorder="1" applyAlignment="1">
      <alignment horizontal="left" vertical="center"/>
    </xf>
    <xf numFmtId="49" fontId="2" fillId="2" borderId="12" xfId="0" applyFont="1" applyFill="1" applyBorder="1" applyAlignment="1">
      <alignment vertical="center"/>
    </xf>
    <xf numFmtId="49" fontId="6" fillId="2" borderId="13" xfId="0" applyFont="1" applyFill="1" applyBorder="1" applyAlignment="1">
      <alignment vertical="center"/>
    </xf>
    <xf numFmtId="49" fontId="2" fillId="2" borderId="13" xfId="0" applyFont="1" applyFill="1" applyBorder="1" applyAlignment="1">
      <alignment vertical="center"/>
    </xf>
    <xf numFmtId="49" fontId="1" fillId="2" borderId="10" xfId="0" applyFont="1" applyFill="1" applyBorder="1" applyAlignment="1">
      <alignment horizontal="left" vertical="center"/>
    </xf>
    <xf numFmtId="49" fontId="2" fillId="2" borderId="9" xfId="0" applyFont="1" applyFill="1" applyBorder="1" applyAlignment="1">
      <alignment horizontal="left" vertical="center" shrinkToFit="1"/>
    </xf>
    <xf numFmtId="49" fontId="2" fillId="2" borderId="10" xfId="0" applyFont="1" applyFill="1" applyBorder="1" applyAlignment="1">
      <alignment horizontal="left" vertical="center" shrinkToFit="1"/>
    </xf>
    <xf numFmtId="49" fontId="7" fillId="0" borderId="10" xfId="0" applyFont="1" applyFill="1" applyBorder="1" applyAlignment="1">
      <alignment horizontal="center" vertical="center"/>
    </xf>
    <xf numFmtId="49" fontId="7" fillId="0" borderId="13" xfId="0" applyFont="1" applyFill="1" applyBorder="1" applyAlignment="1">
      <alignment horizontal="center" vertical="center"/>
    </xf>
    <xf numFmtId="49" fontId="7" fillId="0" borderId="14" xfId="0" applyFont="1" applyFill="1" applyBorder="1" applyAlignment="1">
      <alignment horizontal="center" vertical="center"/>
    </xf>
    <xf numFmtId="49" fontId="2" fillId="0" borderId="13" xfId="0" applyFont="1" applyFill="1" applyBorder="1" applyAlignment="1">
      <alignment vertical="center"/>
    </xf>
    <xf numFmtId="49" fontId="8" fillId="0" borderId="12" xfId="0" applyFont="1" applyBorder="1" applyAlignment="1">
      <alignment vertical="center"/>
    </xf>
    <xf numFmtId="49" fontId="2" fillId="0" borderId="13" xfId="0" applyFont="1" applyBorder="1" applyAlignment="1">
      <alignment vertical="center"/>
    </xf>
    <xf numFmtId="49" fontId="2" fillId="0" borderId="14" xfId="0" applyFont="1" applyFill="1" applyBorder="1" applyAlignment="1">
      <alignment vertical="center"/>
    </xf>
    <xf numFmtId="49" fontId="2" fillId="2" borderId="11" xfId="0" applyFont="1" applyFill="1" applyBorder="1" applyAlignment="1">
      <alignment horizontal="center" vertical="center"/>
    </xf>
    <xf numFmtId="49" fontId="2" fillId="0" borderId="15" xfId="0" applyFont="1" applyBorder="1" applyAlignment="1">
      <alignment vertical="center"/>
    </xf>
    <xf numFmtId="49" fontId="2" fillId="0" borderId="0" xfId="0" applyFont="1" applyBorder="1" applyAlignment="1">
      <alignment vertical="center"/>
    </xf>
    <xf numFmtId="49" fontId="2" fillId="0" borderId="16" xfId="0" applyFont="1" applyFill="1" applyBorder="1" applyAlignment="1">
      <alignment vertical="center"/>
    </xf>
    <xf numFmtId="49" fontId="2" fillId="0" borderId="15" xfId="0" applyFont="1" applyBorder="1" applyAlignment="1">
      <alignment horizontal="center" vertical="center"/>
    </xf>
    <xf numFmtId="49" fontId="2" fillId="2" borderId="15" xfId="0" applyFont="1" applyFill="1" applyBorder="1" applyAlignment="1">
      <alignment vertical="center"/>
    </xf>
    <xf numFmtId="49" fontId="2" fillId="2" borderId="0" xfId="0" applyFont="1" applyFill="1" applyBorder="1" applyAlignment="1">
      <alignment vertical="center"/>
    </xf>
    <xf numFmtId="49" fontId="2" fillId="2" borderId="0" xfId="0" applyFont="1" applyFill="1" applyBorder="1" applyAlignment="1">
      <alignment horizontal="center" vertical="center"/>
    </xf>
    <xf numFmtId="49" fontId="1" fillId="2" borderId="17" xfId="0" applyFont="1" applyFill="1" applyBorder="1" applyAlignment="1">
      <alignment vertical="center"/>
    </xf>
    <xf numFmtId="49" fontId="2" fillId="2" borderId="18" xfId="0" applyFont="1" applyFill="1" applyBorder="1" applyAlignment="1">
      <alignment vertical="center"/>
    </xf>
    <xf numFmtId="49" fontId="2" fillId="2" borderId="18" xfId="0" applyFont="1" applyFill="1" applyBorder="1" applyAlignment="1">
      <alignment horizontal="center" vertical="center"/>
    </xf>
    <xf numFmtId="49" fontId="2" fillId="0" borderId="19" xfId="0" applyFont="1" applyFill="1" applyBorder="1" applyAlignment="1">
      <alignment vertical="center"/>
    </xf>
    <xf numFmtId="49" fontId="2" fillId="0" borderId="14" xfId="0" applyFont="1" applyFill="1" applyBorder="1" applyAlignment="1">
      <alignment horizontal="center" vertical="center"/>
    </xf>
    <xf numFmtId="49" fontId="2" fillId="2" borderId="17" xfId="0" applyFont="1" applyFill="1" applyBorder="1" applyAlignment="1">
      <alignment vertical="center"/>
    </xf>
    <xf numFmtId="49" fontId="2" fillId="2" borderId="9" xfId="0" applyFont="1" applyFill="1" applyBorder="1" applyAlignment="1">
      <alignment horizontal="center" vertical="center"/>
    </xf>
    <xf numFmtId="49" fontId="2" fillId="2" borderId="10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49" fontId="2" fillId="2" borderId="18" xfId="0" applyFont="1" applyFill="1" applyBorder="1" applyAlignment="1">
      <alignment horizontal="center" vertical="center" shrinkToFit="1"/>
    </xf>
    <xf numFmtId="180" fontId="7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49" fontId="2" fillId="2" borderId="9" xfId="0" applyFont="1" applyFill="1" applyBorder="1" applyAlignment="1">
      <alignment horizontal="center" vertical="center" shrinkToFit="1"/>
    </xf>
    <xf numFmtId="181" fontId="1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49" fontId="2" fillId="2" borderId="14" xfId="0" applyFont="1" applyFill="1" applyBorder="1" applyAlignment="1">
      <alignment horizontal="center" vertical="center"/>
    </xf>
    <xf numFmtId="181" fontId="2" fillId="2" borderId="17" xfId="0" applyNumberFormat="1" applyFont="1" applyFill="1" applyBorder="1" applyAlignment="1">
      <alignment horizontal="center" vertical="center"/>
    </xf>
    <xf numFmtId="49" fontId="10" fillId="0" borderId="18" xfId="0" applyFont="1" applyFill="1" applyBorder="1" applyAlignment="1">
      <alignment horizontal="center" vertical="center"/>
    </xf>
    <xf numFmtId="49" fontId="2" fillId="0" borderId="18" xfId="0" applyFont="1" applyFill="1" applyBorder="1" applyAlignment="1">
      <alignment vertical="center"/>
    </xf>
    <xf numFmtId="49" fontId="1" fillId="2" borderId="18" xfId="0" applyFont="1" applyFill="1" applyBorder="1" applyAlignment="1">
      <alignment horizontal="center" vertical="center"/>
    </xf>
    <xf numFmtId="49" fontId="2" fillId="2" borderId="19" xfId="0" applyFont="1" applyFill="1" applyBorder="1" applyAlignment="1">
      <alignment horizontal="center" vertical="center"/>
    </xf>
    <xf numFmtId="49" fontId="2" fillId="2" borderId="10" xfId="0" applyFont="1" applyFill="1" applyBorder="1" applyAlignment="1">
      <alignment horizontal="center" vertical="center" shrinkToFit="1"/>
    </xf>
    <xf numFmtId="181" fontId="2" fillId="2" borderId="9" xfId="0" applyNumberFormat="1" applyFont="1" applyFill="1" applyBorder="1" applyAlignment="1">
      <alignment horizontal="center" vertical="center"/>
    </xf>
    <xf numFmtId="49" fontId="10" fillId="0" borderId="10" xfId="0" applyFont="1" applyFill="1" applyBorder="1" applyAlignment="1">
      <alignment horizontal="center" vertical="center"/>
    </xf>
    <xf numFmtId="181" fontId="2" fillId="2" borderId="10" xfId="0" applyNumberFormat="1" applyFont="1" applyFill="1" applyBorder="1" applyAlignment="1">
      <alignment horizontal="center" vertical="center"/>
    </xf>
    <xf numFmtId="49" fontId="8" fillId="2" borderId="12" xfId="0" applyFont="1" applyFill="1" applyBorder="1" applyAlignment="1">
      <alignment vertical="center"/>
    </xf>
    <xf numFmtId="49" fontId="2" fillId="2" borderId="13" xfId="0" applyFont="1" applyFill="1" applyBorder="1" applyAlignment="1">
      <alignment horizontal="center" vertical="center"/>
    </xf>
    <xf numFmtId="49" fontId="2" fillId="2" borderId="17" xfId="0" applyFont="1" applyFill="1" applyBorder="1" applyAlignment="1">
      <alignment horizontal="center" vertical="center"/>
    </xf>
    <xf numFmtId="49" fontId="2" fillId="2" borderId="11" xfId="0" applyFont="1" applyFill="1" applyBorder="1" applyAlignment="1">
      <alignment horizontal="center" vertical="center" shrinkToFit="1"/>
    </xf>
    <xf numFmtId="49" fontId="11" fillId="2" borderId="17" xfId="0" applyFont="1" applyFill="1" applyBorder="1" applyAlignment="1">
      <alignment horizontal="center" vertical="center"/>
    </xf>
    <xf numFmtId="49" fontId="2" fillId="2" borderId="20" xfId="0" applyFont="1" applyFill="1" applyBorder="1" applyAlignment="1">
      <alignment horizontal="center" vertical="center"/>
    </xf>
    <xf numFmtId="49" fontId="9" fillId="2" borderId="12" xfId="0" applyFont="1" applyFill="1" applyBorder="1" applyAlignment="1">
      <alignment horizontal="center" vertical="center" shrinkToFit="1"/>
    </xf>
    <xf numFmtId="49" fontId="10" fillId="2" borderId="13" xfId="0" applyFont="1" applyFill="1" applyBorder="1" applyAlignment="1">
      <alignment horizontal="center" vertical="center" shrinkToFit="1"/>
    </xf>
    <xf numFmtId="49" fontId="10" fillId="2" borderId="14" xfId="0" applyFont="1" applyFill="1" applyBorder="1" applyAlignment="1">
      <alignment horizontal="center" vertical="center" shrinkToFit="1"/>
    </xf>
    <xf numFmtId="49" fontId="2" fillId="2" borderId="12" xfId="0" applyFont="1" applyFill="1" applyBorder="1" applyAlignment="1">
      <alignment horizontal="center" vertical="center" wrapText="1"/>
    </xf>
    <xf numFmtId="49" fontId="2" fillId="2" borderId="21" xfId="0" applyFont="1" applyFill="1" applyBorder="1" applyAlignment="1">
      <alignment horizontal="center" vertical="center"/>
    </xf>
    <xf numFmtId="49" fontId="7" fillId="2" borderId="9" xfId="0" applyFont="1" applyFill="1" applyBorder="1" applyAlignment="1">
      <alignment horizontal="center" vertical="center"/>
    </xf>
    <xf numFmtId="49" fontId="7" fillId="2" borderId="10" xfId="0" applyFont="1" applyFill="1" applyBorder="1" applyAlignment="1">
      <alignment horizontal="center" vertical="center"/>
    </xf>
    <xf numFmtId="49" fontId="7" fillId="2" borderId="11" xfId="0" applyFont="1" applyFill="1" applyBorder="1" applyAlignment="1">
      <alignment horizontal="center" vertical="center"/>
    </xf>
    <xf numFmtId="49" fontId="2" fillId="2" borderId="9" xfId="0" applyFont="1" applyFill="1" applyBorder="1" applyAlignment="1">
      <alignment horizontal="center" vertical="center" wrapText="1"/>
    </xf>
    <xf numFmtId="49" fontId="1" fillId="2" borderId="21" xfId="0" applyFont="1" applyFill="1" applyBorder="1" applyAlignment="1">
      <alignment horizontal="center" vertical="center"/>
    </xf>
    <xf numFmtId="49" fontId="11" fillId="2" borderId="9" xfId="0" applyFont="1" applyFill="1" applyBorder="1" applyAlignment="1">
      <alignment horizontal="center" vertical="center"/>
    </xf>
    <xf numFmtId="49" fontId="2" fillId="2" borderId="12" xfId="0" applyFont="1" applyFill="1" applyBorder="1" applyAlignment="1">
      <alignment vertical="top"/>
    </xf>
    <xf numFmtId="49" fontId="2" fillId="2" borderId="14" xfId="0" applyFont="1" applyFill="1" applyBorder="1" applyAlignment="1">
      <alignment vertical="top"/>
    </xf>
    <xf numFmtId="49" fontId="2" fillId="2" borderId="13" xfId="0" applyFont="1" applyFill="1" applyBorder="1" applyAlignment="1">
      <alignment vertical="top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top"/>
    </xf>
    <xf numFmtId="0" fontId="3" fillId="2" borderId="18" xfId="0" applyNumberFormat="1" applyFont="1" applyFill="1" applyBorder="1" applyAlignment="1">
      <alignment horizontal="center" vertical="top"/>
    </xf>
    <xf numFmtId="0" fontId="3" fillId="2" borderId="1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1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49" fontId="13" fillId="2" borderId="0" xfId="0" applyFont="1" applyFill="1" applyAlignment="1">
      <alignment horizontal="center" vertical="center"/>
    </xf>
    <xf numFmtId="49" fontId="12" fillId="2" borderId="0" xfId="0" applyFont="1" applyFill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49" fontId="2" fillId="2" borderId="13" xfId="0" applyFont="1" applyFill="1" applyBorder="1" applyAlignment="1">
      <alignment horizontal="left" vertical="center" shrinkToFit="1"/>
    </xf>
    <xf numFmtId="49" fontId="2" fillId="2" borderId="12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81" fontId="2" fillId="2" borderId="23" xfId="0" applyNumberFormat="1" applyFont="1" applyFill="1" applyBorder="1" applyAlignment="1">
      <alignment horizontal="center" vertical="center"/>
    </xf>
    <xf numFmtId="181" fontId="2" fillId="2" borderId="16" xfId="0" applyNumberFormat="1" applyFont="1" applyFill="1" applyBorder="1" applyAlignment="1">
      <alignment horizontal="center" vertical="center"/>
    </xf>
    <xf numFmtId="49" fontId="2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/>
    </xf>
    <xf numFmtId="49" fontId="1" fillId="0" borderId="23" xfId="0" applyFont="1" applyFill="1" applyBorder="1" applyAlignment="1">
      <alignment horizontal="center" vertical="center"/>
    </xf>
    <xf numFmtId="49" fontId="9" fillId="0" borderId="16" xfId="0" applyFont="1" applyFill="1" applyBorder="1" applyAlignment="1">
      <alignment horizontal="center" vertical="center"/>
    </xf>
    <xf numFmtId="49" fontId="2" fillId="2" borderId="17" xfId="0" applyFont="1" applyFill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/>
    </xf>
    <xf numFmtId="9" fontId="1" fillId="2" borderId="23" xfId="0" applyNumberFormat="1" applyFont="1" applyFill="1" applyBorder="1" applyAlignment="1">
      <alignment horizontal="center" vertical="center"/>
    </xf>
    <xf numFmtId="49" fontId="2" fillId="2" borderId="22" xfId="0" applyFont="1" applyFill="1" applyBorder="1" applyAlignment="1">
      <alignment horizontal="center" vertical="center"/>
    </xf>
    <xf numFmtId="181" fontId="2" fillId="2" borderId="19" xfId="0" applyNumberFormat="1" applyFont="1" applyFill="1" applyBorder="1" applyAlignment="1">
      <alignment horizontal="center" vertical="center"/>
    </xf>
    <xf numFmtId="181" fontId="2" fillId="2" borderId="18" xfId="0" applyNumberFormat="1" applyFont="1" applyFill="1" applyBorder="1" applyAlignment="1">
      <alignment horizontal="center" vertical="center"/>
    </xf>
    <xf numFmtId="182" fontId="2" fillId="2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/>
    </xf>
    <xf numFmtId="49" fontId="2" fillId="2" borderId="23" xfId="0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0" borderId="11" xfId="0" applyFont="1" applyFill="1" applyBorder="1" applyAlignment="1">
      <alignment horizontal="left" vertical="center"/>
    </xf>
    <xf numFmtId="49" fontId="2" fillId="2" borderId="21" xfId="0" applyFont="1" applyFill="1" applyBorder="1" applyAlignment="1">
      <alignment horizontal="center" vertical="center" shrinkToFit="1"/>
    </xf>
    <xf numFmtId="49" fontId="2" fillId="2" borderId="14" xfId="0" applyFont="1" applyFill="1" applyBorder="1" applyAlignment="1">
      <alignment vertical="center"/>
    </xf>
    <xf numFmtId="181" fontId="2" fillId="2" borderId="13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2" borderId="13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left" vertical="center"/>
    </xf>
    <xf numFmtId="181" fontId="2" fillId="2" borderId="13" xfId="0" applyNumberFormat="1" applyFont="1" applyFill="1" applyBorder="1" applyAlignment="1">
      <alignment horizontal="left" vertical="center"/>
    </xf>
    <xf numFmtId="49" fontId="2" fillId="2" borderId="13" xfId="0" applyFont="1" applyFill="1" applyBorder="1" applyAlignment="1">
      <alignment horizontal="left" vertical="center"/>
    </xf>
    <xf numFmtId="49" fontId="8" fillId="2" borderId="13" xfId="0" applyFont="1" applyFill="1" applyBorder="1" applyAlignment="1">
      <alignment vertical="center"/>
    </xf>
    <xf numFmtId="49" fontId="2" fillId="2" borderId="16" xfId="0" applyFont="1" applyFill="1" applyBorder="1" applyAlignment="1">
      <alignment vertical="center"/>
    </xf>
    <xf numFmtId="49" fontId="6" fillId="2" borderId="18" xfId="0" applyFont="1" applyFill="1" applyBorder="1" applyAlignment="1">
      <alignment horizontal="center" vertical="center"/>
    </xf>
    <xf numFmtId="49" fontId="2" fillId="2" borderId="13" xfId="0" applyFont="1" applyFill="1" applyBorder="1" applyAlignment="1">
      <alignment horizontal="center" vertical="center" wrapText="1"/>
    </xf>
    <xf numFmtId="49" fontId="2" fillId="2" borderId="14" xfId="0" applyFont="1" applyFill="1" applyBorder="1" applyAlignment="1">
      <alignment horizontal="center" vertical="center" wrapText="1"/>
    </xf>
    <xf numFmtId="49" fontId="2" fillId="2" borderId="10" xfId="0" applyFont="1" applyFill="1" applyBorder="1" applyAlignment="1">
      <alignment horizontal="center" vertical="center" wrapText="1"/>
    </xf>
    <xf numFmtId="49" fontId="2" fillId="2" borderId="11" xfId="0" applyFont="1" applyFill="1" applyBorder="1" applyAlignment="1">
      <alignment horizontal="center" vertical="center" wrapText="1"/>
    </xf>
    <xf numFmtId="49" fontId="6" fillId="2" borderId="10" xfId="0" applyFont="1" applyFill="1" applyBorder="1" applyAlignment="1">
      <alignment horizontal="center" vertical="center"/>
    </xf>
    <xf numFmtId="49" fontId="6" fillId="2" borderId="11" xfId="0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left" vertical="center"/>
    </xf>
    <xf numFmtId="49" fontId="2" fillId="0" borderId="22" xfId="0" applyFont="1" applyBorder="1" applyAlignment="1">
      <alignment horizontal="center" vertical="center"/>
    </xf>
    <xf numFmtId="49" fontId="2" fillId="0" borderId="23" xfId="0" applyFont="1" applyBorder="1" applyAlignment="1">
      <alignment horizontal="center" vertical="center"/>
    </xf>
    <xf numFmtId="183" fontId="2" fillId="2" borderId="22" xfId="0" applyNumberFormat="1" applyFont="1" applyFill="1" applyBorder="1" applyAlignment="1">
      <alignment horizontal="center" vertical="center"/>
    </xf>
    <xf numFmtId="49" fontId="2" fillId="0" borderId="20" xfId="0" applyFont="1" applyBorder="1" applyAlignment="1">
      <alignment horizontal="center" vertical="center"/>
    </xf>
    <xf numFmtId="49" fontId="2" fillId="0" borderId="16" xfId="0" applyFont="1" applyBorder="1" applyAlignment="1">
      <alignment horizontal="center" vertical="center"/>
    </xf>
    <xf numFmtId="49" fontId="2" fillId="0" borderId="19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11" xfId="0" applyFont="1" applyBorder="1" applyAlignment="1">
      <alignment horizontal="center" vertical="center"/>
    </xf>
    <xf numFmtId="49" fontId="2" fillId="0" borderId="21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5" xfId="0" applyFont="1" applyFill="1" applyBorder="1" applyAlignment="1">
      <alignment horizontal="left" vertical="center"/>
    </xf>
    <xf numFmtId="49" fontId="2" fillId="2" borderId="15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3" xfId="0" applyFont="1" applyFill="1" applyBorder="1" applyAlignment="1">
      <alignment vertical="center" shrinkToFit="1"/>
    </xf>
    <xf numFmtId="49" fontId="2" fillId="2" borderId="14" xfId="0" applyFont="1" applyFill="1" applyBorder="1" applyAlignment="1">
      <alignment vertical="center" shrinkToFit="1"/>
    </xf>
    <xf numFmtId="49" fontId="2" fillId="2" borderId="18" xfId="0" applyNumberFormat="1" applyFont="1" applyFill="1" applyBorder="1" applyAlignment="1">
      <alignment vertical="center" shrinkToFit="1"/>
    </xf>
    <xf numFmtId="49" fontId="2" fillId="2" borderId="19" xfId="0" applyFont="1" applyFill="1" applyBorder="1" applyAlignment="1">
      <alignment vertical="center" shrinkToFit="1"/>
    </xf>
    <xf numFmtId="49" fontId="4" fillId="2" borderId="0" xfId="0" applyFont="1" applyFill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34</xdr:row>
      <xdr:rowOff>0</xdr:rowOff>
    </xdr:from>
    <xdr:to>
      <xdr:col>0</xdr:col>
      <xdr:colOff>438150</xdr:colOff>
      <xdr:row>34</xdr:row>
      <xdr:rowOff>0</xdr:rowOff>
    </xdr:to>
    <xdr:sp>
      <xdr:nvSpPr>
        <xdr:cNvPr id="1" name="Line 502"/>
        <xdr:cNvSpPr>
          <a:spLocks/>
        </xdr:cNvSpPr>
      </xdr:nvSpPr>
      <xdr:spPr>
        <a:xfrm>
          <a:off x="43815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228600</xdr:rowOff>
    </xdr:from>
    <xdr:to>
      <xdr:col>4</xdr:col>
      <xdr:colOff>85725</xdr:colOff>
      <xdr:row>14</xdr:row>
      <xdr:rowOff>180975</xdr:rowOff>
    </xdr:to>
    <xdr:sp>
      <xdr:nvSpPr>
        <xdr:cNvPr id="2" name="TextBox 503"/>
        <xdr:cNvSpPr txBox="1">
          <a:spLocks noChangeArrowheads="1"/>
        </xdr:cNvSpPr>
      </xdr:nvSpPr>
      <xdr:spPr>
        <a:xfrm>
          <a:off x="2352675" y="37909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SheetLayoutView="100" workbookViewId="0" topLeftCell="A16">
      <selection activeCell="H5" sqref="H5"/>
    </sheetView>
  </sheetViews>
  <sheetFormatPr defaultColWidth="9.00390625" defaultRowHeight="21.75" customHeight="1"/>
  <cols>
    <col min="1" max="1" width="10.00390625" style="3" customWidth="1"/>
    <col min="2" max="5" width="8.125" style="3" customWidth="1"/>
    <col min="6" max="12" width="7.625" style="3" customWidth="1"/>
    <col min="13" max="16384" width="9.00390625" style="3" customWidth="1"/>
  </cols>
  <sheetData>
    <row r="1" spans="1:12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23.25" customHeight="1">
      <c r="A4" s="7" t="s">
        <v>2</v>
      </c>
      <c r="B4" s="8"/>
      <c r="C4" s="9"/>
      <c r="D4" s="10"/>
      <c r="E4" s="11"/>
      <c r="F4" s="12" t="s">
        <v>3</v>
      </c>
      <c r="G4" s="13"/>
      <c r="H4" s="14" t="s">
        <v>4</v>
      </c>
      <c r="I4" s="14"/>
      <c r="J4" s="14"/>
      <c r="K4" s="133"/>
      <c r="L4" s="134" t="s">
        <v>5</v>
      </c>
    </row>
    <row r="5" spans="1:12" s="1" customFormat="1" ht="23.25" customHeight="1">
      <c r="A5" s="15" t="s">
        <v>6</v>
      </c>
      <c r="B5" s="16" t="s">
        <v>7</v>
      </c>
      <c r="C5" s="17"/>
      <c r="D5" s="17"/>
      <c r="E5" s="17"/>
      <c r="F5" s="7" t="s">
        <v>8</v>
      </c>
      <c r="H5" s="18"/>
      <c r="J5" s="10"/>
      <c r="K5" s="17"/>
      <c r="L5" s="135"/>
    </row>
    <row r="6" spans="1:12" s="1" customFormat="1" ht="23.25" customHeight="1">
      <c r="A6" s="19" t="s">
        <v>9</v>
      </c>
      <c r="B6" s="20"/>
      <c r="C6" s="21" t="s">
        <v>10</v>
      </c>
      <c r="D6" s="22"/>
      <c r="E6" s="23"/>
      <c r="F6" s="15" t="s">
        <v>11</v>
      </c>
      <c r="G6" s="24"/>
      <c r="H6" s="24"/>
      <c r="I6" s="17"/>
      <c r="J6" s="17"/>
      <c r="K6" s="17"/>
      <c r="L6" s="135"/>
    </row>
    <row r="7" spans="1:12" s="1" customFormat="1" ht="23.25" customHeight="1">
      <c r="A7" s="25" t="s">
        <v>12</v>
      </c>
      <c r="B7" s="26"/>
      <c r="C7" s="26"/>
      <c r="D7" s="26"/>
      <c r="E7" s="26"/>
      <c r="F7" s="26"/>
      <c r="G7" s="27"/>
      <c r="H7" s="28" t="s">
        <v>13</v>
      </c>
      <c r="I7" s="136">
        <v>7.5</v>
      </c>
      <c r="J7" s="132"/>
      <c r="K7" s="136" t="s">
        <v>14</v>
      </c>
      <c r="L7" s="55" t="s">
        <v>15</v>
      </c>
    </row>
    <row r="8" spans="1:12" s="1" customFormat="1" ht="23.25" customHeight="1">
      <c r="A8" s="29"/>
      <c r="B8" s="30"/>
      <c r="C8" s="30"/>
      <c r="D8" s="30"/>
      <c r="E8" s="30"/>
      <c r="F8" s="30"/>
      <c r="G8" s="31"/>
      <c r="H8" s="28" t="s">
        <v>16</v>
      </c>
      <c r="I8" s="137">
        <v>4.5</v>
      </c>
      <c r="J8" s="132"/>
      <c r="K8" s="136" t="s">
        <v>14</v>
      </c>
      <c r="L8" s="55" t="s">
        <v>15</v>
      </c>
    </row>
    <row r="9" spans="1:12" s="1" customFormat="1" ht="23.25" customHeight="1">
      <c r="A9" s="29"/>
      <c r="B9" s="30"/>
      <c r="C9" s="30"/>
      <c r="D9" s="30"/>
      <c r="E9" s="30"/>
      <c r="F9" s="30"/>
      <c r="G9" s="31"/>
      <c r="H9" s="28" t="s">
        <v>17</v>
      </c>
      <c r="I9" s="136">
        <v>6</v>
      </c>
      <c r="J9" s="132" t="s">
        <v>18</v>
      </c>
      <c r="K9" s="138">
        <v>1.5</v>
      </c>
      <c r="L9" s="55" t="s">
        <v>15</v>
      </c>
    </row>
    <row r="10" spans="1:12" s="1" customFormat="1" ht="23.25" customHeight="1">
      <c r="A10" s="29"/>
      <c r="B10" s="30"/>
      <c r="C10" s="30"/>
      <c r="D10" s="30"/>
      <c r="E10" s="30"/>
      <c r="F10" s="30"/>
      <c r="G10" s="31"/>
      <c r="H10" s="28" t="s">
        <v>19</v>
      </c>
      <c r="I10" s="136">
        <v>2.5</v>
      </c>
      <c r="J10" s="132"/>
      <c r="K10" s="136" t="s">
        <v>20</v>
      </c>
      <c r="L10" s="55" t="s">
        <v>15</v>
      </c>
    </row>
    <row r="11" spans="1:12" s="1" customFormat="1" ht="23.25" customHeight="1">
      <c r="A11" s="29"/>
      <c r="B11" s="30"/>
      <c r="C11" s="30"/>
      <c r="D11" s="30"/>
      <c r="E11" s="30"/>
      <c r="F11" s="30"/>
      <c r="G11" s="31"/>
      <c r="H11" s="28" t="s">
        <v>21</v>
      </c>
      <c r="I11" s="136">
        <v>7</v>
      </c>
      <c r="J11" s="132"/>
      <c r="K11" s="49" t="s">
        <v>20</v>
      </c>
      <c r="L11" s="55" t="s">
        <v>15</v>
      </c>
    </row>
    <row r="12" spans="1:12" s="1" customFormat="1" ht="23.25" customHeight="1">
      <c r="A12" s="29"/>
      <c r="B12" s="30"/>
      <c r="C12" s="30"/>
      <c r="D12" s="30"/>
      <c r="E12" s="30"/>
      <c r="F12" s="30"/>
      <c r="G12" s="31"/>
      <c r="H12" s="28" t="s">
        <v>22</v>
      </c>
      <c r="I12" s="136"/>
      <c r="J12" s="132"/>
      <c r="K12" s="49"/>
      <c r="L12" s="55" t="s">
        <v>15</v>
      </c>
    </row>
    <row r="13" spans="1:12" s="1" customFormat="1" ht="23.25" customHeight="1">
      <c r="A13" s="29"/>
      <c r="B13" s="30"/>
      <c r="C13" s="30"/>
      <c r="D13" s="30"/>
      <c r="E13" s="30"/>
      <c r="F13" s="30"/>
      <c r="G13" s="31"/>
      <c r="H13" s="28" t="s">
        <v>23</v>
      </c>
      <c r="I13" s="136"/>
      <c r="J13" s="139"/>
      <c r="K13" s="140"/>
      <c r="L13" s="55" t="s">
        <v>15</v>
      </c>
    </row>
    <row r="14" spans="1:12" s="1" customFormat="1" ht="23.25" customHeight="1">
      <c r="A14" s="32"/>
      <c r="B14" s="30"/>
      <c r="C14" s="30"/>
      <c r="D14" s="30"/>
      <c r="E14" s="30"/>
      <c r="F14" s="30"/>
      <c r="G14" s="31"/>
      <c r="H14" s="28" t="s">
        <v>24</v>
      </c>
      <c r="I14" s="141"/>
      <c r="J14" s="139"/>
      <c r="K14" s="142"/>
      <c r="L14" s="55" t="s">
        <v>15</v>
      </c>
    </row>
    <row r="15" spans="1:12" s="1" customFormat="1" ht="23.25" customHeight="1">
      <c r="A15" s="33"/>
      <c r="B15" s="34"/>
      <c r="C15" s="34"/>
      <c r="D15" s="34"/>
      <c r="E15" s="34"/>
      <c r="F15" s="35"/>
      <c r="G15" s="31"/>
      <c r="H15" s="28" t="s">
        <v>25</v>
      </c>
      <c r="I15" s="141" t="s">
        <v>26</v>
      </c>
      <c r="J15" s="139" t="s">
        <v>26</v>
      </c>
      <c r="K15" s="143" t="s">
        <v>27</v>
      </c>
      <c r="L15" s="55" t="s">
        <v>15</v>
      </c>
    </row>
    <row r="16" spans="1:12" s="1" customFormat="1" ht="23.25" customHeight="1">
      <c r="A16" s="36" t="s">
        <v>28</v>
      </c>
      <c r="B16" s="37"/>
      <c r="C16" s="37"/>
      <c r="D16" s="37"/>
      <c r="E16" s="37"/>
      <c r="F16" s="38"/>
      <c r="G16" s="39"/>
      <c r="H16" s="40" t="s">
        <v>29</v>
      </c>
      <c r="I16" s="17" t="s">
        <v>26</v>
      </c>
      <c r="J16" s="17" t="s">
        <v>26</v>
      </c>
      <c r="K16" s="144" t="s">
        <v>26</v>
      </c>
      <c r="L16" s="55" t="s">
        <v>15</v>
      </c>
    </row>
    <row r="17" spans="1:12" s="1" customFormat="1" ht="23.25" customHeight="1">
      <c r="A17" s="41" t="s">
        <v>30</v>
      </c>
      <c r="B17" s="37"/>
      <c r="C17" s="34"/>
      <c r="D17" s="34"/>
      <c r="E17" s="34"/>
      <c r="F17" s="34"/>
      <c r="G17" s="38"/>
      <c r="H17" s="28"/>
      <c r="I17" s="145" t="s">
        <v>31</v>
      </c>
      <c r="J17" s="17"/>
      <c r="K17" s="17"/>
      <c r="L17" s="135"/>
    </row>
    <row r="18" spans="1:12" s="1" customFormat="1" ht="23.25" customHeight="1">
      <c r="A18" s="42" t="s">
        <v>32</v>
      </c>
      <c r="B18" s="28"/>
      <c r="C18" s="7"/>
      <c r="D18" s="17"/>
      <c r="E18" s="17"/>
      <c r="F18" s="17"/>
      <c r="G18" s="43"/>
      <c r="H18" s="28"/>
      <c r="I18" s="34"/>
      <c r="J18" s="34"/>
      <c r="K18" s="34"/>
      <c r="L18" s="146"/>
    </row>
    <row r="19" spans="1:12" s="1" customFormat="1" ht="23.25" customHeight="1">
      <c r="A19" s="44" t="s">
        <v>33</v>
      </c>
      <c r="B19" s="45"/>
      <c r="C19" s="46" t="s">
        <v>34</v>
      </c>
      <c r="D19" s="47">
        <v>35</v>
      </c>
      <c r="E19" s="48" t="s">
        <v>35</v>
      </c>
      <c r="F19" s="49"/>
      <c r="G19" s="50" t="s">
        <v>36</v>
      </c>
      <c r="H19" s="51"/>
      <c r="I19" s="34"/>
      <c r="J19" s="34"/>
      <c r="K19" s="34"/>
      <c r="L19" s="146"/>
    </row>
    <row r="20" spans="1:12" s="1" customFormat="1" ht="23.25" customHeight="1">
      <c r="A20" s="44"/>
      <c r="B20" s="45"/>
      <c r="C20" s="52" t="s">
        <v>37</v>
      </c>
      <c r="D20" s="53">
        <v>25</v>
      </c>
      <c r="E20" s="54" t="s">
        <v>38</v>
      </c>
      <c r="F20" s="10"/>
      <c r="G20" s="43" t="s">
        <v>14</v>
      </c>
      <c r="H20" s="28"/>
      <c r="I20" s="34"/>
      <c r="J20" s="34"/>
      <c r="K20" s="34"/>
      <c r="L20" s="146"/>
    </row>
    <row r="21" spans="1:12" s="1" customFormat="1" ht="23.25" customHeight="1">
      <c r="A21" s="33"/>
      <c r="B21" s="55"/>
      <c r="C21" s="52" t="s">
        <v>39</v>
      </c>
      <c r="D21" s="56">
        <v>1.5</v>
      </c>
      <c r="E21" s="57" t="s">
        <v>13</v>
      </c>
      <c r="F21" s="58"/>
      <c r="G21" s="59" t="s">
        <v>40</v>
      </c>
      <c r="H21" s="60"/>
      <c r="I21" s="34" t="s">
        <v>41</v>
      </c>
      <c r="J21" s="34"/>
      <c r="K21" s="34"/>
      <c r="L21" s="146"/>
    </row>
    <row r="22" spans="1:12" s="1" customFormat="1" ht="23.25" customHeight="1">
      <c r="A22" s="52"/>
      <c r="B22" s="61"/>
      <c r="C22" s="52"/>
      <c r="D22" s="62"/>
      <c r="E22" s="63"/>
      <c r="F22" s="64"/>
      <c r="G22" s="43"/>
      <c r="H22" s="28"/>
      <c r="I22" s="34"/>
      <c r="J22" s="34"/>
      <c r="K22" s="34"/>
      <c r="L22" s="146"/>
    </row>
    <row r="23" spans="1:12" s="1" customFormat="1" ht="23.25" customHeight="1">
      <c r="A23" s="42"/>
      <c r="B23" s="43"/>
      <c r="C23" s="42"/>
      <c r="D23" s="42"/>
      <c r="E23" s="43"/>
      <c r="F23" s="43"/>
      <c r="G23" s="43"/>
      <c r="H23" s="28"/>
      <c r="I23" s="34"/>
      <c r="J23" s="34"/>
      <c r="K23" s="34"/>
      <c r="L23" s="146"/>
    </row>
    <row r="24" spans="1:12" s="1" customFormat="1" ht="23.25" customHeight="1">
      <c r="A24" s="65" t="s">
        <v>42</v>
      </c>
      <c r="B24" s="17"/>
      <c r="C24" s="66"/>
      <c r="D24" s="17"/>
      <c r="E24" s="17"/>
      <c r="F24" s="17"/>
      <c r="G24" s="17"/>
      <c r="H24" s="17"/>
      <c r="I24" s="17"/>
      <c r="J24" s="17"/>
      <c r="K24" s="17"/>
      <c r="L24" s="135"/>
    </row>
    <row r="25" spans="1:12" s="1" customFormat="1" ht="23.25" customHeight="1">
      <c r="A25" s="33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146"/>
    </row>
    <row r="26" spans="1:12" s="1" customFormat="1" ht="23.2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146"/>
    </row>
    <row r="27" spans="1:12" s="1" customFormat="1" ht="23.25" customHeight="1">
      <c r="A27" s="42" t="s">
        <v>44</v>
      </c>
      <c r="B27" s="42" t="s">
        <v>45</v>
      </c>
      <c r="C27" s="43"/>
      <c r="D27" s="43"/>
      <c r="E27" s="43"/>
      <c r="F27" s="43"/>
      <c r="G27" s="28"/>
      <c r="H27" s="42" t="s">
        <v>46</v>
      </c>
      <c r="I27" s="43"/>
      <c r="J27" s="28"/>
      <c r="K27" s="42" t="s">
        <v>47</v>
      </c>
      <c r="L27" s="28"/>
    </row>
    <row r="28" spans="1:12" s="1" customFormat="1" ht="23.25" customHeight="1">
      <c r="A28" s="67" t="s">
        <v>48</v>
      </c>
      <c r="B28" s="52" t="s">
        <v>49</v>
      </c>
      <c r="C28" s="61"/>
      <c r="D28" s="61"/>
      <c r="E28" s="61"/>
      <c r="F28" s="61"/>
      <c r="G28" s="68"/>
      <c r="H28" s="69" t="s">
        <v>50</v>
      </c>
      <c r="I28" s="147"/>
      <c r="J28" s="147"/>
      <c r="K28" s="42"/>
      <c r="L28" s="28"/>
    </row>
    <row r="29" spans="1:12" s="1" customFormat="1" ht="23.25" customHeight="1">
      <c r="A29" s="70" t="s">
        <v>51</v>
      </c>
      <c r="B29" s="71" t="s">
        <v>52</v>
      </c>
      <c r="C29" s="72"/>
      <c r="D29" s="72"/>
      <c r="E29" s="72"/>
      <c r="F29" s="72"/>
      <c r="G29" s="73"/>
      <c r="H29" s="74" t="s">
        <v>53</v>
      </c>
      <c r="I29" s="148"/>
      <c r="J29" s="149"/>
      <c r="K29" s="74"/>
      <c r="L29" s="149"/>
    </row>
    <row r="30" spans="1:12" s="1" customFormat="1" ht="23.25" customHeight="1">
      <c r="A30" s="75" t="s">
        <v>54</v>
      </c>
      <c r="B30" s="76" t="s">
        <v>55</v>
      </c>
      <c r="C30" s="77"/>
      <c r="D30" s="77"/>
      <c r="E30" s="77"/>
      <c r="F30" s="77"/>
      <c r="G30" s="78"/>
      <c r="H30" s="79"/>
      <c r="I30" s="150"/>
      <c r="J30" s="151"/>
      <c r="K30" s="74"/>
      <c r="L30" s="149"/>
    </row>
    <row r="31" spans="1:12" s="1" customFormat="1" ht="23.25" customHeight="1">
      <c r="A31" s="80" t="s">
        <v>56</v>
      </c>
      <c r="B31" s="76" t="s">
        <v>57</v>
      </c>
      <c r="C31" s="77"/>
      <c r="D31" s="77"/>
      <c r="E31" s="77"/>
      <c r="F31" s="77"/>
      <c r="G31" s="78"/>
      <c r="H31" s="81" t="s">
        <v>58</v>
      </c>
      <c r="I31" s="152"/>
      <c r="J31" s="153"/>
      <c r="K31" s="42"/>
      <c r="L31" s="28"/>
    </row>
    <row r="32" spans="1:12" ht="21.75" customHeight="1">
      <c r="A32" s="82" t="s">
        <v>59</v>
      </c>
      <c r="B32" s="66"/>
      <c r="C32" s="83"/>
      <c r="D32" s="84" t="s">
        <v>60</v>
      </c>
      <c r="E32" s="84"/>
      <c r="F32" s="84"/>
      <c r="G32" s="55"/>
      <c r="H32" s="82" t="s">
        <v>61</v>
      </c>
      <c r="I32" s="84"/>
      <c r="J32" s="84"/>
      <c r="K32" s="66"/>
      <c r="L32" s="135"/>
    </row>
    <row r="33" spans="1:12" s="2" customFormat="1" ht="21.75" customHeight="1">
      <c r="A33" s="85" t="s">
        <v>62</v>
      </c>
      <c r="B33" s="86"/>
      <c r="C33" s="86"/>
      <c r="D33" s="87" t="s">
        <v>63</v>
      </c>
      <c r="E33" s="88"/>
      <c r="F33" s="88"/>
      <c r="G33" s="89"/>
      <c r="H33" s="90" t="s">
        <v>64</v>
      </c>
      <c r="I33" s="154"/>
      <c r="J33" s="154"/>
      <c r="K33" s="154"/>
      <c r="L33" s="89"/>
    </row>
    <row r="34" spans="1:12" ht="21.75" customHeight="1">
      <c r="A34" s="91" t="s">
        <v>65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21.75" customHeight="1">
      <c r="A35" s="92"/>
      <c r="B35" s="92"/>
      <c r="C35" s="92"/>
      <c r="D35" s="92"/>
      <c r="E35" s="92"/>
      <c r="F35" s="92"/>
      <c r="G35" s="92"/>
      <c r="H35" s="92"/>
      <c r="I35" s="155" t="s">
        <v>66</v>
      </c>
      <c r="J35" s="155"/>
      <c r="K35" s="155"/>
      <c r="L35" s="155"/>
    </row>
    <row r="36" spans="1:12" ht="21.75" customHeight="1">
      <c r="A36" s="92"/>
      <c r="B36" s="92"/>
      <c r="C36" s="92"/>
      <c r="D36" s="92"/>
      <c r="E36" s="92"/>
      <c r="F36" s="92"/>
      <c r="G36" s="92"/>
      <c r="H36" s="92"/>
      <c r="I36" s="155"/>
      <c r="J36" s="155"/>
      <c r="K36" s="155"/>
      <c r="L36" s="155"/>
    </row>
    <row r="37" spans="1:12" ht="21.75" customHeight="1">
      <c r="A37" s="92"/>
      <c r="B37" s="92"/>
      <c r="C37" s="92"/>
      <c r="D37" s="92"/>
      <c r="E37" s="92"/>
      <c r="F37" s="92"/>
      <c r="G37" s="92"/>
      <c r="H37" s="92"/>
      <c r="I37" s="155"/>
      <c r="J37" s="155"/>
      <c r="K37" s="155"/>
      <c r="L37" s="155"/>
    </row>
    <row r="38" spans="1:12" ht="21.75" customHeight="1">
      <c r="A38" s="175" t="s">
        <v>67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9.75" customHeight="1">
      <c r="A39" s="93" t="s">
        <v>68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9" ht="9.75" customHeight="1">
      <c r="A40" s="35"/>
      <c r="B40" s="34"/>
      <c r="C40" s="94"/>
      <c r="D40" s="35"/>
      <c r="E40" s="34"/>
      <c r="F40" s="6"/>
      <c r="G40" s="34"/>
      <c r="H40" s="34"/>
      <c r="I40" s="34"/>
    </row>
    <row r="41" spans="1:12" ht="21.75" customHeight="1">
      <c r="A41" s="7" t="s">
        <v>2</v>
      </c>
      <c r="B41" s="95">
        <f>B4</f>
        <v>0</v>
      </c>
      <c r="C41" s="9"/>
      <c r="D41" s="9"/>
      <c r="E41" s="9"/>
      <c r="F41" s="12" t="s">
        <v>3</v>
      </c>
      <c r="G41" s="13"/>
      <c r="H41" s="96" t="str">
        <f>H4</f>
        <v>17TH/05,2018</v>
      </c>
      <c r="I41" s="156"/>
      <c r="J41" s="156"/>
      <c r="K41" s="17"/>
      <c r="L41" s="134" t="s">
        <v>5</v>
      </c>
    </row>
    <row r="42" spans="1:12" ht="21.75" customHeight="1">
      <c r="A42" s="15" t="s">
        <v>6</v>
      </c>
      <c r="B42" s="97" t="str">
        <f>B5</f>
        <v>T6X3X3-350Y(∮0.4 6.5TSX2)</v>
      </c>
      <c r="C42" s="17"/>
      <c r="D42" s="17"/>
      <c r="E42" s="17"/>
      <c r="F42" s="7" t="s">
        <v>8</v>
      </c>
      <c r="G42" s="1"/>
      <c r="H42" s="95">
        <f>H5</f>
        <v>0</v>
      </c>
      <c r="J42" s="10"/>
      <c r="K42" s="17"/>
      <c r="L42" s="135"/>
    </row>
    <row r="43" spans="1:12" ht="21.75" customHeight="1">
      <c r="A43" s="19" t="s">
        <v>9</v>
      </c>
      <c r="B43" s="98"/>
      <c r="C43" s="21" t="s">
        <v>10</v>
      </c>
      <c r="D43" s="22"/>
      <c r="E43" s="23"/>
      <c r="F43" s="15" t="s">
        <v>11</v>
      </c>
      <c r="G43" s="24"/>
      <c r="H43" s="24"/>
      <c r="I43" s="17"/>
      <c r="J43" s="17"/>
      <c r="K43" s="17"/>
      <c r="L43" s="135"/>
    </row>
    <row r="44" spans="1:12" ht="21.75" customHeight="1">
      <c r="A44" s="99" t="s">
        <v>69</v>
      </c>
      <c r="B44" s="100" t="s">
        <v>70</v>
      </c>
      <c r="C44" s="101" t="s">
        <v>71</v>
      </c>
      <c r="D44" s="101" t="s">
        <v>39</v>
      </c>
      <c r="E44" s="100" t="s">
        <v>37</v>
      </c>
      <c r="F44" s="48" t="s">
        <v>13</v>
      </c>
      <c r="G44" s="99" t="s">
        <v>16</v>
      </c>
      <c r="H44" s="99" t="s">
        <v>17</v>
      </c>
      <c r="I44" s="99" t="s">
        <v>19</v>
      </c>
      <c r="J44" s="99" t="s">
        <v>21</v>
      </c>
      <c r="K44" s="99" t="s">
        <v>22</v>
      </c>
      <c r="L44" s="70"/>
    </row>
    <row r="45" spans="1:12" ht="24.75" customHeight="1">
      <c r="A45" s="67" t="s">
        <v>72</v>
      </c>
      <c r="B45" s="102" t="str">
        <f>E19</f>
        <v>uH</v>
      </c>
      <c r="C45" s="103" t="str">
        <f>E19</f>
        <v>uH</v>
      </c>
      <c r="D45" s="104" t="s">
        <v>13</v>
      </c>
      <c r="E45" s="105" t="s">
        <v>38</v>
      </c>
      <c r="F45" s="106" t="s">
        <v>73</v>
      </c>
      <c r="G45" s="107" t="s">
        <v>73</v>
      </c>
      <c r="H45" s="107" t="s">
        <v>73</v>
      </c>
      <c r="I45" s="107" t="s">
        <v>73</v>
      </c>
      <c r="J45" s="107" t="s">
        <v>73</v>
      </c>
      <c r="K45" s="107" t="s">
        <v>73</v>
      </c>
      <c r="L45" s="157"/>
    </row>
    <row r="46" spans="1:12" ht="21.75" customHeight="1">
      <c r="A46" s="74" t="s">
        <v>74</v>
      </c>
      <c r="B46" s="108">
        <v>35</v>
      </c>
      <c r="C46" s="108">
        <v>35</v>
      </c>
      <c r="D46" s="109">
        <v>1.5</v>
      </c>
      <c r="E46" s="110">
        <v>30</v>
      </c>
      <c r="F46" s="110">
        <f>I7</f>
        <v>7.5</v>
      </c>
      <c r="G46" s="110">
        <f>I8</f>
        <v>4.5</v>
      </c>
      <c r="H46" s="110">
        <f>I9</f>
        <v>6</v>
      </c>
      <c r="I46" s="110">
        <f>I10</f>
        <v>2.5</v>
      </c>
      <c r="J46" s="110">
        <f>I11</f>
        <v>7</v>
      </c>
      <c r="K46" s="110"/>
      <c r="L46" s="158"/>
    </row>
    <row r="47" spans="1:12" ht="21.75" customHeight="1">
      <c r="A47" s="111"/>
      <c r="B47" s="112"/>
      <c r="C47" s="112"/>
      <c r="D47" s="113"/>
      <c r="E47" s="114"/>
      <c r="F47" s="110"/>
      <c r="G47" s="110"/>
      <c r="H47" s="110" t="str">
        <f>J9</f>
        <v>±</v>
      </c>
      <c r="I47" s="110"/>
      <c r="J47" s="110"/>
      <c r="K47" s="110"/>
      <c r="L47" s="158"/>
    </row>
    <row r="48" spans="1:12" ht="21.75" customHeight="1">
      <c r="A48" s="115"/>
      <c r="B48" s="116" t="str">
        <f>G19</f>
        <v>(MIN)</v>
      </c>
      <c r="C48" s="117" t="s">
        <v>75</v>
      </c>
      <c r="D48" s="118" t="s">
        <v>14</v>
      </c>
      <c r="E48" s="60" t="s">
        <v>14</v>
      </c>
      <c r="F48" s="119" t="str">
        <f>K7</f>
        <v>(MAX)</v>
      </c>
      <c r="G48" s="120" t="str">
        <f>K8</f>
        <v>(MAX)</v>
      </c>
      <c r="H48" s="121">
        <f>K9</f>
        <v>1.5</v>
      </c>
      <c r="I48" s="121" t="str">
        <f>K10</f>
        <v>(REF)</v>
      </c>
      <c r="J48" s="121" t="str">
        <f>K11</f>
        <v>(REF)</v>
      </c>
      <c r="K48" s="159"/>
      <c r="L48" s="157"/>
    </row>
    <row r="49" spans="1:12" ht="24.75" customHeight="1">
      <c r="A49" s="70" t="s">
        <v>76</v>
      </c>
      <c r="B49" s="122" t="str">
        <f>A19</f>
        <v>1KHZ  0.25V</v>
      </c>
      <c r="C49" s="123" t="str">
        <f>A19</f>
        <v>1KHZ  0.25V</v>
      </c>
      <c r="D49" s="124"/>
      <c r="E49" s="125"/>
      <c r="F49" s="125"/>
      <c r="G49" s="70"/>
      <c r="H49" s="126"/>
      <c r="I49" s="55"/>
      <c r="J49" s="160"/>
      <c r="K49" s="160"/>
      <c r="L49" s="161"/>
    </row>
    <row r="50" spans="1:12" ht="21.75" customHeight="1">
      <c r="A50" s="118"/>
      <c r="B50" s="127"/>
      <c r="C50" s="127"/>
      <c r="D50" s="128"/>
      <c r="E50" s="129"/>
      <c r="F50" s="129"/>
      <c r="G50" s="118"/>
      <c r="H50" s="118"/>
      <c r="I50" s="60"/>
      <c r="J50" s="157"/>
      <c r="K50" s="157"/>
      <c r="L50" s="162"/>
    </row>
    <row r="51" spans="1:12" ht="21.75" customHeight="1">
      <c r="A51" s="67">
        <v>1</v>
      </c>
      <c r="B51" s="130">
        <v>53.26</v>
      </c>
      <c r="C51" s="130">
        <v>53.26</v>
      </c>
      <c r="D51" s="131" t="s">
        <v>77</v>
      </c>
      <c r="E51" s="131">
        <v>12.23</v>
      </c>
      <c r="F51" s="131">
        <v>6.95</v>
      </c>
      <c r="G51" s="131">
        <v>4.56</v>
      </c>
      <c r="H51" s="131">
        <v>6.23</v>
      </c>
      <c r="I51" s="163">
        <v>2.5</v>
      </c>
      <c r="J51" s="164">
        <v>6.85</v>
      </c>
      <c r="K51" s="164"/>
      <c r="L51" s="165"/>
    </row>
    <row r="52" spans="1:12" ht="21.75" customHeight="1">
      <c r="A52" s="42">
        <v>2</v>
      </c>
      <c r="B52" s="130">
        <v>52.61</v>
      </c>
      <c r="C52" s="130">
        <v>52.61</v>
      </c>
      <c r="D52" s="131" t="s">
        <v>77</v>
      </c>
      <c r="E52" s="131">
        <v>12.15</v>
      </c>
      <c r="F52" s="131">
        <v>6.93</v>
      </c>
      <c r="G52" s="131">
        <v>4.59</v>
      </c>
      <c r="H52" s="131">
        <v>5.12</v>
      </c>
      <c r="I52" s="163">
        <v>2.53</v>
      </c>
      <c r="J52" s="164">
        <v>6.23</v>
      </c>
      <c r="K52" s="164"/>
      <c r="L52" s="165"/>
    </row>
    <row r="53" spans="1:12" ht="21.75" customHeight="1">
      <c r="A53" s="42">
        <v>3</v>
      </c>
      <c r="B53" s="130">
        <v>54.52</v>
      </c>
      <c r="C53" s="130">
        <v>54.52</v>
      </c>
      <c r="D53" s="131" t="s">
        <v>77</v>
      </c>
      <c r="E53" s="131">
        <v>12.16</v>
      </c>
      <c r="F53" s="131">
        <v>6.92</v>
      </c>
      <c r="G53" s="131">
        <v>4.58</v>
      </c>
      <c r="H53" s="131">
        <v>6.23</v>
      </c>
      <c r="I53" s="163">
        <v>2.12</v>
      </c>
      <c r="J53" s="164">
        <v>6.35</v>
      </c>
      <c r="K53" s="164"/>
      <c r="L53" s="165"/>
    </row>
    <row r="54" spans="1:12" ht="21.75" customHeight="1">
      <c r="A54" s="42">
        <v>4</v>
      </c>
      <c r="B54" s="130">
        <v>53.29</v>
      </c>
      <c r="C54" s="130">
        <v>53.29</v>
      </c>
      <c r="D54" s="131" t="s">
        <v>77</v>
      </c>
      <c r="E54" s="131">
        <v>12.14</v>
      </c>
      <c r="F54" s="131">
        <v>6.94</v>
      </c>
      <c r="G54" s="131">
        <v>4.52</v>
      </c>
      <c r="H54" s="131">
        <v>6.54</v>
      </c>
      <c r="I54" s="163">
        <v>2.25</v>
      </c>
      <c r="J54" s="164">
        <v>6.45</v>
      </c>
      <c r="K54" s="164"/>
      <c r="L54" s="165"/>
    </row>
    <row r="55" spans="1:12" ht="21.75" customHeight="1">
      <c r="A55" s="42">
        <v>5</v>
      </c>
      <c r="B55" s="130">
        <v>53.52</v>
      </c>
      <c r="C55" s="130">
        <v>53.52</v>
      </c>
      <c r="D55" s="131" t="s">
        <v>77</v>
      </c>
      <c r="E55" s="131">
        <v>12.25</v>
      </c>
      <c r="F55" s="131">
        <v>6.92</v>
      </c>
      <c r="G55" s="131">
        <v>4.53</v>
      </c>
      <c r="H55" s="131">
        <v>6.23</v>
      </c>
      <c r="I55" s="163">
        <v>2.23</v>
      </c>
      <c r="J55" s="164">
        <v>7.02</v>
      </c>
      <c r="K55" s="164"/>
      <c r="L55" s="165"/>
    </row>
    <row r="56" spans="1:12" ht="21.75" customHeight="1">
      <c r="A56" s="42">
        <v>6</v>
      </c>
      <c r="B56" s="130">
        <v>57.56</v>
      </c>
      <c r="C56" s="130">
        <v>57.56</v>
      </c>
      <c r="D56" s="131" t="s">
        <v>77</v>
      </c>
      <c r="E56" s="131">
        <v>2.25</v>
      </c>
      <c r="F56" s="131">
        <v>6.83</v>
      </c>
      <c r="G56" s="131">
        <v>4.58</v>
      </c>
      <c r="H56" s="131">
        <v>6.25</v>
      </c>
      <c r="I56" s="163">
        <v>2.32</v>
      </c>
      <c r="J56" s="164">
        <v>6.45</v>
      </c>
      <c r="K56" s="164"/>
      <c r="L56" s="165"/>
    </row>
    <row r="57" spans="1:12" ht="21.75" customHeight="1">
      <c r="A57" s="42">
        <v>7</v>
      </c>
      <c r="B57" s="130">
        <v>56.23</v>
      </c>
      <c r="C57" s="130">
        <v>56.23</v>
      </c>
      <c r="D57" s="131" t="s">
        <v>77</v>
      </c>
      <c r="E57" s="131">
        <v>12.14</v>
      </c>
      <c r="F57" s="131">
        <v>6.91</v>
      </c>
      <c r="G57" s="131">
        <v>4.57</v>
      </c>
      <c r="H57" s="131">
        <v>6.12</v>
      </c>
      <c r="I57" s="163">
        <v>2.26</v>
      </c>
      <c r="J57" s="164">
        <v>6.85</v>
      </c>
      <c r="K57" s="164"/>
      <c r="L57" s="165"/>
    </row>
    <row r="58" spans="1:12" ht="21.75" customHeight="1">
      <c r="A58" s="42">
        <v>8</v>
      </c>
      <c r="B58" s="130">
        <v>54.18</v>
      </c>
      <c r="C58" s="130">
        <v>54.18</v>
      </c>
      <c r="D58" s="131" t="s">
        <v>77</v>
      </c>
      <c r="E58" s="131">
        <v>12.23</v>
      </c>
      <c r="F58" s="131">
        <v>6.83</v>
      </c>
      <c r="G58" s="131">
        <v>4.59</v>
      </c>
      <c r="H58" s="131">
        <v>6.32</v>
      </c>
      <c r="I58" s="163">
        <v>2.25</v>
      </c>
      <c r="J58" s="164">
        <v>6.78</v>
      </c>
      <c r="K58" s="164"/>
      <c r="L58" s="165"/>
    </row>
    <row r="59" spans="1:12" ht="21.75" customHeight="1">
      <c r="A59" s="42">
        <v>9</v>
      </c>
      <c r="B59" s="130">
        <v>51.24</v>
      </c>
      <c r="C59" s="130">
        <v>51.24</v>
      </c>
      <c r="D59" s="131" t="s">
        <v>77</v>
      </c>
      <c r="E59" s="131">
        <v>12.15</v>
      </c>
      <c r="F59" s="131">
        <v>6.97</v>
      </c>
      <c r="G59" s="131">
        <v>4.59</v>
      </c>
      <c r="H59" s="131">
        <v>6.25</v>
      </c>
      <c r="I59" s="163">
        <v>2.24</v>
      </c>
      <c r="J59" s="164">
        <v>6.89</v>
      </c>
      <c r="K59" s="164"/>
      <c r="L59" s="165"/>
    </row>
    <row r="60" spans="1:12" ht="21.75" customHeight="1">
      <c r="A60" s="42">
        <v>10</v>
      </c>
      <c r="B60" s="130">
        <v>52.23</v>
      </c>
      <c r="C60" s="130">
        <v>52.23</v>
      </c>
      <c r="D60" s="131" t="s">
        <v>77</v>
      </c>
      <c r="E60" s="131">
        <v>12.14</v>
      </c>
      <c r="F60" s="131">
        <v>6.95</v>
      </c>
      <c r="G60" s="131">
        <v>4.58</v>
      </c>
      <c r="H60" s="131">
        <v>6.14</v>
      </c>
      <c r="I60" s="163">
        <v>2.25</v>
      </c>
      <c r="J60" s="164">
        <v>7.12</v>
      </c>
      <c r="K60" s="164"/>
      <c r="L60" s="165"/>
    </row>
    <row r="61" spans="1:12" ht="21.75" customHeight="1">
      <c r="A61" s="42">
        <v>11</v>
      </c>
      <c r="B61" s="130"/>
      <c r="C61" s="132"/>
      <c r="D61" s="131"/>
      <c r="E61" s="131"/>
      <c r="F61" s="131"/>
      <c r="G61" s="75"/>
      <c r="H61" s="75"/>
      <c r="I61" s="28"/>
      <c r="J61" s="166"/>
      <c r="K61" s="166"/>
      <c r="L61" s="165"/>
    </row>
    <row r="62" spans="1:12" ht="21.75" customHeight="1">
      <c r="A62" s="42">
        <v>12</v>
      </c>
      <c r="B62" s="130"/>
      <c r="C62" s="132"/>
      <c r="D62" s="131"/>
      <c r="E62" s="131"/>
      <c r="F62" s="131"/>
      <c r="G62" s="75"/>
      <c r="H62" s="75"/>
      <c r="I62" s="28"/>
      <c r="J62" s="166"/>
      <c r="K62" s="166"/>
      <c r="L62" s="165"/>
    </row>
    <row r="63" spans="1:12" ht="21.75" customHeight="1">
      <c r="A63" s="42">
        <v>13</v>
      </c>
      <c r="B63" s="130"/>
      <c r="C63" s="132"/>
      <c r="D63" s="131"/>
      <c r="E63" s="131"/>
      <c r="F63" s="131"/>
      <c r="G63" s="75"/>
      <c r="H63" s="75"/>
      <c r="I63" s="28"/>
      <c r="J63" s="166"/>
      <c r="K63" s="166"/>
      <c r="L63" s="165"/>
    </row>
    <row r="64" spans="1:12" ht="21.75" customHeight="1">
      <c r="A64" s="42">
        <v>14</v>
      </c>
      <c r="B64" s="130"/>
      <c r="C64" s="132"/>
      <c r="D64" s="131"/>
      <c r="E64" s="131"/>
      <c r="F64" s="131"/>
      <c r="G64" s="75"/>
      <c r="H64" s="75"/>
      <c r="I64" s="28"/>
      <c r="J64" s="166"/>
      <c r="K64" s="166"/>
      <c r="L64" s="165"/>
    </row>
    <row r="65" spans="1:12" ht="21.75" customHeight="1">
      <c r="A65" s="42">
        <v>15</v>
      </c>
      <c r="B65" s="130"/>
      <c r="C65" s="132"/>
      <c r="D65" s="131"/>
      <c r="E65" s="131"/>
      <c r="F65" s="131"/>
      <c r="G65" s="75"/>
      <c r="H65" s="75"/>
      <c r="I65" s="28"/>
      <c r="J65" s="166"/>
      <c r="K65" s="166"/>
      <c r="L65" s="165"/>
    </row>
    <row r="66" spans="1:12" ht="21.75" customHeight="1">
      <c r="A66" s="42" t="s">
        <v>78</v>
      </c>
      <c r="B66" s="130">
        <f>AVERAGE(B51:B60)</f>
        <v>53.864</v>
      </c>
      <c r="C66" s="132">
        <f aca="true" t="shared" si="0" ref="C66:J66">AVERAGE(C51:C60)</f>
        <v>53.864</v>
      </c>
      <c r="D66" s="131" t="s">
        <v>77</v>
      </c>
      <c r="E66" s="131">
        <f>AVERAGE(E51:E60)</f>
        <v>11.184000000000001</v>
      </c>
      <c r="F66" s="131">
        <f>AVERAGE(F51:F62)</f>
        <v>6.914999999999999</v>
      </c>
      <c r="G66" s="131">
        <f t="shared" si="0"/>
        <v>4.569</v>
      </c>
      <c r="H66" s="131">
        <f t="shared" si="0"/>
        <v>6.143</v>
      </c>
      <c r="I66" s="131">
        <f t="shared" si="0"/>
        <v>2.2950000000000004</v>
      </c>
      <c r="J66" s="131">
        <f t="shared" si="0"/>
        <v>6.699000000000001</v>
      </c>
      <c r="K66" s="131"/>
      <c r="L66" s="165"/>
    </row>
    <row r="67" spans="1:12" ht="21.75" customHeight="1">
      <c r="A67" s="42" t="s">
        <v>79</v>
      </c>
      <c r="B67" s="130">
        <f aca="true" t="shared" si="1" ref="B67:J67">MAX(B51:B60)-MIN(B51:B60)</f>
        <v>6.32</v>
      </c>
      <c r="C67" s="132">
        <f t="shared" si="1"/>
        <v>6.32</v>
      </c>
      <c r="D67" s="131" t="s">
        <v>77</v>
      </c>
      <c r="E67" s="131">
        <f>MAX(E51:E60)-MIN(E51:E60)</f>
        <v>10</v>
      </c>
      <c r="F67" s="131">
        <f>MAX(F51:F62)-MIN(F51:F62)</f>
        <v>0.13999999999999968</v>
      </c>
      <c r="G67" s="131">
        <f t="shared" si="1"/>
        <v>0.07000000000000028</v>
      </c>
      <c r="H67" s="131">
        <f t="shared" si="1"/>
        <v>1.42</v>
      </c>
      <c r="I67" s="131">
        <f t="shared" si="1"/>
        <v>0.4099999999999997</v>
      </c>
      <c r="J67" s="131">
        <f t="shared" si="1"/>
        <v>0.8899999999999997</v>
      </c>
      <c r="K67" s="131"/>
      <c r="L67" s="165"/>
    </row>
    <row r="68" spans="1:12" ht="21.75" customHeight="1">
      <c r="A68" s="167" t="s">
        <v>80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170"/>
    </row>
    <row r="69" spans="1:12" ht="21.75" customHeight="1">
      <c r="A69" s="168" t="s">
        <v>81</v>
      </c>
      <c r="B69" s="34"/>
      <c r="C69" s="34"/>
      <c r="D69" s="35"/>
      <c r="E69" s="34"/>
      <c r="F69" s="34"/>
      <c r="G69" s="30"/>
      <c r="H69" s="30"/>
      <c r="I69" s="34"/>
      <c r="J69" s="171"/>
      <c r="K69" s="17"/>
      <c r="L69" s="172"/>
    </row>
    <row r="70" spans="1:12" ht="21.75" customHeight="1">
      <c r="A70" s="169"/>
      <c r="B70" s="34"/>
      <c r="C70" s="34"/>
      <c r="D70" s="35"/>
      <c r="E70" s="34"/>
      <c r="F70" s="34"/>
      <c r="G70" s="30"/>
      <c r="H70" s="30"/>
      <c r="I70" s="34"/>
      <c r="J70" s="34"/>
      <c r="K70" s="34"/>
      <c r="L70" s="146"/>
    </row>
    <row r="71" spans="1:12" ht="21.75" customHeight="1">
      <c r="A71" s="169"/>
      <c r="B71" s="34"/>
      <c r="C71" s="34"/>
      <c r="D71" s="35"/>
      <c r="E71" s="34"/>
      <c r="F71" s="34"/>
      <c r="G71" s="30"/>
      <c r="H71" s="30"/>
      <c r="I71" s="34"/>
      <c r="J71" s="173"/>
      <c r="K71" s="37"/>
      <c r="L71" s="174"/>
    </row>
    <row r="72" spans="1:12" ht="21.75" customHeight="1">
      <c r="A72" s="82" t="s">
        <v>59</v>
      </c>
      <c r="B72" s="66"/>
      <c r="C72" s="83"/>
      <c r="D72" s="84" t="s">
        <v>60</v>
      </c>
      <c r="E72" s="84"/>
      <c r="F72" s="84"/>
      <c r="G72" s="55"/>
      <c r="H72" s="82" t="s">
        <v>61</v>
      </c>
      <c r="I72" s="84"/>
      <c r="J72" s="84"/>
      <c r="K72" s="66"/>
      <c r="L72" s="135"/>
    </row>
    <row r="73" spans="1:12" s="2" customFormat="1" ht="21.75" customHeight="1">
      <c r="A73" s="85" t="str">
        <f>A33</f>
        <v>KUANGTINAJU</v>
      </c>
      <c r="B73" s="86"/>
      <c r="C73" s="86"/>
      <c r="D73" s="90" t="str">
        <f>D33</f>
        <v>KUANGTIANJU</v>
      </c>
      <c r="E73" s="154"/>
      <c r="F73" s="154"/>
      <c r="G73" s="89"/>
      <c r="H73" s="90" t="s">
        <v>64</v>
      </c>
      <c r="I73" s="154"/>
      <c r="J73" s="154"/>
      <c r="K73" s="154"/>
      <c r="L73" s="89"/>
    </row>
    <row r="74" spans="1:12" ht="21.75" customHeight="1">
      <c r="A74" s="91" t="s">
        <v>65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ht="21.75" customHeight="1">
      <c r="A75" s="92"/>
      <c r="B75" s="92"/>
      <c r="C75" s="92"/>
      <c r="D75" s="92"/>
      <c r="E75" s="92"/>
      <c r="F75" s="92"/>
      <c r="G75" s="92"/>
      <c r="H75" s="92"/>
      <c r="I75" s="155" t="s">
        <v>66</v>
      </c>
      <c r="J75" s="155"/>
      <c r="K75" s="155"/>
      <c r="L75" s="155"/>
    </row>
  </sheetData>
  <sheetProtection/>
  <mergeCells count="50">
    <mergeCell ref="A1:L1"/>
    <mergeCell ref="A2:L2"/>
    <mergeCell ref="F4:G4"/>
    <mergeCell ref="A6:B6"/>
    <mergeCell ref="C6:E6"/>
    <mergeCell ref="G17:H17"/>
    <mergeCell ref="G18:H18"/>
    <mergeCell ref="A19:B19"/>
    <mergeCell ref="G19:H19"/>
    <mergeCell ref="A20:B20"/>
    <mergeCell ref="G20:H20"/>
    <mergeCell ref="G21:H21"/>
    <mergeCell ref="G22:H22"/>
    <mergeCell ref="D23:H23"/>
    <mergeCell ref="B27:G27"/>
    <mergeCell ref="H27:J27"/>
    <mergeCell ref="K27:L27"/>
    <mergeCell ref="B28:G28"/>
    <mergeCell ref="H28:J28"/>
    <mergeCell ref="K28:L28"/>
    <mergeCell ref="B29:G29"/>
    <mergeCell ref="H29:J29"/>
    <mergeCell ref="K29:L29"/>
    <mergeCell ref="B30:G30"/>
    <mergeCell ref="H30:J30"/>
    <mergeCell ref="B31:G31"/>
    <mergeCell ref="H31:J31"/>
    <mergeCell ref="K31:L31"/>
    <mergeCell ref="A33:B33"/>
    <mergeCell ref="D33:F33"/>
    <mergeCell ref="H33:L33"/>
    <mergeCell ref="A34:L34"/>
    <mergeCell ref="I35:L35"/>
    <mergeCell ref="A38:L38"/>
    <mergeCell ref="A39:L39"/>
    <mergeCell ref="F41:G41"/>
    <mergeCell ref="A43:B43"/>
    <mergeCell ref="C43:E43"/>
    <mergeCell ref="A68:L68"/>
    <mergeCell ref="A73:B73"/>
    <mergeCell ref="D73:F73"/>
    <mergeCell ref="H73:L73"/>
    <mergeCell ref="A74:L74"/>
    <mergeCell ref="I75:L75"/>
    <mergeCell ref="A46:A48"/>
    <mergeCell ref="A49:A50"/>
    <mergeCell ref="B49:B50"/>
    <mergeCell ref="C49:C50"/>
    <mergeCell ref="D49:D50"/>
    <mergeCell ref="F49:F50"/>
  </mergeCells>
  <printOptions horizontalCentered="1"/>
  <pageMargins left="0.25" right="0.25" top="0.25" bottom="0.25" header="0.12" footer="0.16"/>
  <pageSetup horizontalDpi="180" verticalDpi="180" orientation="portrait" paperSize="9"/>
  <rowBreaks count="1" manualBreakCount="1">
    <brk id="37" max="11" man="1"/>
  </rowBreaks>
  <drawing r:id="rId4"/>
  <legacyDrawing r:id="rId3"/>
  <oleObjects>
    <oleObject progId="AutoCAD.Drawing.19" shapeId="1300" r:id="rId1"/>
    <oleObject progId="AutoCAD.Drawing.16" shapeId="13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2008-04-18T01:47:35Z</cp:lastPrinted>
  <dcterms:created xsi:type="dcterms:W3CDTF">1992-08-25T02:17:26Z</dcterms:created>
  <dcterms:modified xsi:type="dcterms:W3CDTF">2018-05-20T00:49:59Z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